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1640" tabRatio="769" activeTab="0"/>
  </bookViews>
  <sheets>
    <sheet name="ｶﾞｲﾄﾞﾗｲﾝ" sheetId="1" r:id="rId1"/>
    <sheet name="ｽｹｼﾞｭｰﾙ" sheetId="2" r:id="rId2"/>
    <sheet name="参加希望" sheetId="3" r:id="rId3"/>
    <sheet name="連絡網" sheetId="4" r:id="rId4"/>
    <sheet name="報告書" sheetId="5" r:id="rId5"/>
    <sheet name="日程表（様式3）" sheetId="6" r:id="rId6"/>
    <sheet name="ｴﾝﾄﾘｰ票" sheetId="7" r:id="rId7"/>
    <sheet name="ﾒﾝﾊﾞｰ表" sheetId="8" r:id="rId8"/>
    <sheet name="星取表10" sheetId="9" r:id="rId9"/>
    <sheet name="星取表8" sheetId="10" r:id="rId10"/>
    <sheet name="星取表7" sheetId="11" r:id="rId11"/>
    <sheet name="星取表6" sheetId="12" r:id="rId12"/>
    <sheet name="チーム警退確認表" sheetId="13" r:id="rId13"/>
    <sheet name="グループ警退確認票" sheetId="14" r:id="rId14"/>
    <sheet name="審判報告書" sheetId="15" r:id="rId15"/>
    <sheet name="リーグ戦例" sheetId="16" r:id="rId16"/>
  </sheets>
  <definedNames>
    <definedName name="EXTRACT" localSheetId="8">'星取表10'!$AP$3:$AP$11</definedName>
    <definedName name="EXTRACT" localSheetId="11">'星取表6'!$AD$3:$AD$11</definedName>
    <definedName name="EXTRACT" localSheetId="10">'星取表7'!$AG$3:$AG$11</definedName>
    <definedName name="EXTRACT" localSheetId="9">'星取表8'!$AJ$3:$AJ$11</definedName>
    <definedName name="_xlnm.Print_Area" localSheetId="6">'ｴﾝﾄﾘｰ票'!$A$1:$U$41</definedName>
    <definedName name="_xlnm.Print_Area" localSheetId="14">'審判報告書'!$A$1:$N$31</definedName>
    <definedName name="_xlnm.Print_Area" localSheetId="5">'日程表（様式3）'!$A$1:$AV$25</definedName>
    <definedName name="_xlnm.Print_Area" localSheetId="4">'報告書'!$A$1:$J$39</definedName>
    <definedName name="_xlnm.Print_Area" localSheetId="3">'連絡網'!$A$1:$J$70</definedName>
  </definedNames>
  <calcPr fullCalcOnLoad="1"/>
</workbook>
</file>

<file path=xl/comments6.xml><?xml version="1.0" encoding="utf-8"?>
<comments xmlns="http://schemas.openxmlformats.org/spreadsheetml/2006/main">
  <authors>
    <author>sai</author>
  </authors>
  <commentList>
    <comment ref="B6" authorId="0">
      <text>
        <r>
          <rPr>
            <b/>
            <sz val="9"/>
            <rFont val="ＭＳ Ｐゴシック"/>
            <family val="3"/>
          </rPr>
          <t>1日で開催する場合は①のみに記載。
2日に分けて開催する場合は、①②に記載する。</t>
        </r>
      </text>
    </comment>
    <comment ref="Y6" authorId="0">
      <text>
        <r>
          <rPr>
            <b/>
            <sz val="9"/>
            <rFont val="ＭＳ Ｐゴシック"/>
            <family val="3"/>
          </rPr>
          <t>1日で開催する場合は①のみに記載。
2日に分けて開催する場合は、①②に記載する。</t>
        </r>
      </text>
    </comment>
  </commentList>
</comments>
</file>

<file path=xl/sharedStrings.xml><?xml version="1.0" encoding="utf-8"?>
<sst xmlns="http://schemas.openxmlformats.org/spreadsheetml/2006/main" count="1423" uniqueCount="624">
  <si>
    <t>チーム名</t>
  </si>
  <si>
    <t>第１節</t>
  </si>
  <si>
    <t>第２節</t>
  </si>
  <si>
    <t>第３節</t>
  </si>
  <si>
    <t>第４節</t>
  </si>
  <si>
    <t>住所</t>
  </si>
  <si>
    <t>自宅電話</t>
  </si>
  <si>
    <t>携帯電話</t>
  </si>
  <si>
    <t>ＦＡＸ</t>
  </si>
  <si>
    <t>グループ</t>
  </si>
  <si>
    <t>グループ役割分担</t>
  </si>
  <si>
    <t>第５節</t>
  </si>
  <si>
    <t>第６節</t>
  </si>
  <si>
    <t>第７節</t>
  </si>
  <si>
    <t>第８節</t>
  </si>
  <si>
    <t>第９節</t>
  </si>
  <si>
    <t>節</t>
  </si>
  <si>
    <t>開催日</t>
  </si>
  <si>
    <t>会場</t>
  </si>
  <si>
    <t>①</t>
  </si>
  <si>
    <t>②</t>
  </si>
  <si>
    <t>①～⑤</t>
  </si>
  <si>
    <t>⑥～⑩</t>
  </si>
  <si>
    <t>⑪～⑮</t>
  </si>
  <si>
    <t>⑯～⑳</t>
  </si>
  <si>
    <t>21～25</t>
  </si>
  <si>
    <t>26～30</t>
  </si>
  <si>
    <t>31～35</t>
  </si>
  <si>
    <t>36～40</t>
  </si>
  <si>
    <t>対象試合</t>
  </si>
  <si>
    <t>第1試合</t>
  </si>
  <si>
    <t>第2試合</t>
  </si>
  <si>
    <t>第3試合</t>
  </si>
  <si>
    <t>第4試合</t>
  </si>
  <si>
    <t>第5試合</t>
  </si>
  <si>
    <t>第１０節</t>
  </si>
  <si>
    <t>41～45</t>
  </si>
  <si>
    <t>9:00～9：45</t>
  </si>
  <si>
    <t>グループリーグ日程表</t>
  </si>
  <si>
    <t>当番</t>
  </si>
  <si>
    <t>フレンドリーの可否</t>
  </si>
  <si>
    <t>対戦</t>
  </si>
  <si>
    <t>審判</t>
  </si>
  <si>
    <t>9:00～9：45</t>
  </si>
  <si>
    <t>9:50～10：35</t>
  </si>
  <si>
    <t>10：40～11：25</t>
  </si>
  <si>
    <t>11：30～12：15</t>
  </si>
  <si>
    <t>12：20～13：05</t>
  </si>
  <si>
    <t>グループ</t>
  </si>
  <si>
    <t>①</t>
  </si>
  <si>
    <t>②</t>
  </si>
  <si>
    <t>第6試合</t>
  </si>
  <si>
    <t>13:10～13:55</t>
  </si>
  <si>
    <t>Ｓ-ウエスト　グループ用（1日6試合のグループ用）</t>
  </si>
  <si>
    <t>10：00～10：45</t>
  </si>
  <si>
    <t>11：00～11：45</t>
  </si>
  <si>
    <t>12：00～12：45</t>
  </si>
  <si>
    <t>13：00～13：45</t>
  </si>
  <si>
    <t>チーム名</t>
  </si>
  <si>
    <t>表示</t>
  </si>
  <si>
    <t>警告→</t>
  </si>
  <si>
    <t>警1</t>
  </si>
  <si>
    <t>警2</t>
  </si>
  <si>
    <t>警3</t>
  </si>
  <si>
    <t>停</t>
  </si>
  <si>
    <t>グループ</t>
  </si>
  <si>
    <t>退場→</t>
  </si>
  <si>
    <t>退</t>
  </si>
  <si>
    <t>出場停止→</t>
  </si>
  <si>
    <t>選手氏名</t>
  </si>
  <si>
    <t>背番号</t>
  </si>
  <si>
    <t>月／日</t>
  </si>
  <si>
    <t>／</t>
  </si>
  <si>
    <t>・チーム警告退場確認表は試合開始30分前までに必ずメンバー表とともに本部に提出してください。</t>
  </si>
  <si>
    <t>・警告退場等が発生した場合は審判報告書により記載しチームに返却します。</t>
  </si>
  <si>
    <t>・試合終了後必ず確認の上持ち帰ってください。</t>
  </si>
  <si>
    <t>・大会期間中使用するので取り扱いに注意してください。</t>
  </si>
  <si>
    <t>所在地</t>
  </si>
  <si>
    <t>チーム代表者</t>
  </si>
  <si>
    <t>ＴＥＬ</t>
  </si>
  <si>
    <t>携帯</t>
  </si>
  <si>
    <t>チーム責任者</t>
  </si>
  <si>
    <t>連絡責任者</t>
  </si>
  <si>
    <t>コーチ</t>
  </si>
  <si>
    <t>フィールド</t>
  </si>
  <si>
    <t>シャツ</t>
  </si>
  <si>
    <t>パンツ</t>
  </si>
  <si>
    <t>ソックス</t>
  </si>
  <si>
    <t>ＧＫ</t>
  </si>
  <si>
    <t>正</t>
  </si>
  <si>
    <t>副</t>
  </si>
  <si>
    <t>◇チーム登録選手◇</t>
  </si>
  <si>
    <t>先発</t>
  </si>
  <si>
    <t>ﾘｻﾞｰﾌﾞ</t>
  </si>
  <si>
    <t>ポジション</t>
  </si>
  <si>
    <t>選手氏名</t>
  </si>
  <si>
    <t>学年</t>
  </si>
  <si>
    <t>ＧＫ／ＤＦ／ＭＦ／ＦＷ</t>
  </si>
  <si>
    <t>コーチ</t>
  </si>
  <si>
    <t>◇チーム役員氏名◇</t>
  </si>
  <si>
    <t>コーチ</t>
  </si>
  <si>
    <t>コーチ</t>
  </si>
  <si>
    <t>S</t>
  </si>
  <si>
    <t>A</t>
  </si>
  <si>
    <t>12A</t>
  </si>
  <si>
    <t>B</t>
  </si>
  <si>
    <t>C</t>
  </si>
  <si>
    <t>D</t>
  </si>
  <si>
    <t>↑　ライセンス</t>
  </si>
  <si>
    <t>↓　ライセンス（　）</t>
  </si>
  <si>
    <t>（　）</t>
  </si>
  <si>
    <t>チーム責任者
　　　／連絡員</t>
  </si>
  <si>
    <t>開催節</t>
  </si>
  <si>
    <t>開催日</t>
  </si>
  <si>
    <t>会場名</t>
  </si>
  <si>
    <t>～</t>
  </si>
  <si>
    <t>VS</t>
  </si>
  <si>
    <t>対戦カード</t>
  </si>
  <si>
    <t>試合NO</t>
  </si>
  <si>
    <t>①</t>
  </si>
  <si>
    <t>②</t>
  </si>
  <si>
    <t>③</t>
  </si>
  <si>
    <t>④</t>
  </si>
  <si>
    <t>⑤</t>
  </si>
  <si>
    <t>試合結果管理
　・報告担当者</t>
  </si>
  <si>
    <t>⑥</t>
  </si>
  <si>
    <t>節</t>
  </si>
  <si>
    <t>審判</t>
  </si>
  <si>
    <t>主</t>
  </si>
  <si>
    <t>補</t>
  </si>
  <si>
    <t>：</t>
  </si>
  <si>
    <t>連絡先</t>
  </si>
  <si>
    <t>当番</t>
  </si>
  <si>
    <t>↑　網掛け部分は記入の必要ありません。</t>
  </si>
  <si>
    <t>Ｅmail
（携帯メール）</t>
  </si>
  <si>
    <t>4種登録
チーム名</t>
  </si>
  <si>
    <t>報告先</t>
  </si>
  <si>
    <t>グループで保管する</t>
  </si>
  <si>
    <t>／</t>
  </si>
  <si>
    <t>FAX：055－251－7164　広報部：鈴木和幸</t>
  </si>
  <si>
    <t>審判報告書</t>
  </si>
  <si>
    <t>大会名</t>
  </si>
  <si>
    <t>日　時</t>
  </si>
  <si>
    <t>会　場</t>
  </si>
  <si>
    <t>対戦試合</t>
  </si>
  <si>
    <t>試合結果</t>
  </si>
  <si>
    <t>2nd</t>
  </si>
  <si>
    <t>合計</t>
  </si>
  <si>
    <t>退場</t>
  </si>
  <si>
    <t>その他報告事項</t>
  </si>
  <si>
    <t>以上のとおり報告します。</t>
  </si>
  <si>
    <t>年</t>
  </si>
  <si>
    <t>月</t>
  </si>
  <si>
    <t>日</t>
  </si>
  <si>
    <t>主審署名</t>
  </si>
  <si>
    <t>時</t>
  </si>
  <si>
    <t>分</t>
  </si>
  <si>
    <t>対</t>
  </si>
  <si>
    <t>所属チーム</t>
  </si>
  <si>
    <t>主審氏名</t>
  </si>
  <si>
    <t>補助審氏名</t>
  </si>
  <si>
    <t>時間</t>
  </si>
  <si>
    <t>チーム</t>
  </si>
  <si>
    <t>番号</t>
  </si>
  <si>
    <t>氏　名</t>
  </si>
  <si>
    <t>退場、その他の重要事項についての詳細</t>
  </si>
  <si>
    <t>審判報告書（重要事項）</t>
  </si>
  <si>
    <t>グループリーグ名</t>
  </si>
  <si>
    <t>キックオフ</t>
  </si>
  <si>
    <t>1ｓｔ</t>
  </si>
  <si>
    <t>―</t>
  </si>
  <si>
    <t>―</t>
  </si>
  <si>
    <t>警告</t>
  </si>
  <si>
    <t xml:space="preserve"> 理由</t>
  </si>
  <si>
    <t>※25名以上を登録する場合用紙を追加してください。</t>
  </si>
  <si>
    <t>グループ名</t>
  </si>
  <si>
    <t>グループ名</t>
  </si>
  <si>
    <t>勝</t>
  </si>
  <si>
    <t>負</t>
  </si>
  <si>
    <t>分</t>
  </si>
  <si>
    <t>勝点</t>
  </si>
  <si>
    <t>得点</t>
  </si>
  <si>
    <t>失点</t>
  </si>
  <si>
    <t>得失</t>
  </si>
  <si>
    <t>順位</t>
  </si>
  <si>
    <t>①</t>
  </si>
  <si>
    <t>①</t>
  </si>
  <si>
    <t>②</t>
  </si>
  <si>
    <t>得失点差</t>
  </si>
  <si>
    <t>③</t>
  </si>
  <si>
    <t>総得点</t>
  </si>
  <si>
    <t>④</t>
  </si>
  <si>
    <t>当該チーム同士の対戦結果</t>
  </si>
  <si>
    <t>⑤</t>
  </si>
  <si>
    <t>抽選</t>
  </si>
  <si>
    <t>会場</t>
  </si>
  <si>
    <t>責任チーム</t>
  </si>
  <si>
    <t>備考</t>
  </si>
  <si>
    <t>①</t>
  </si>
  <si>
    <t>②</t>
  </si>
  <si>
    <t>③</t>
  </si>
  <si>
    <t>④</t>
  </si>
  <si>
    <t>⑦</t>
  </si>
  <si>
    <t>⑦</t>
  </si>
  <si>
    <t>⑧</t>
  </si>
  <si>
    <t>⑥</t>
  </si>
  <si>
    <t>⑥</t>
  </si>
  <si>
    <t>⑤</t>
  </si>
  <si>
    <t>⑨</t>
  </si>
  <si>
    <t>８人制サッカー</t>
  </si>
  <si>
    <t>試合の実施</t>
  </si>
  <si>
    <t>8人制サッカールール</t>
  </si>
  <si>
    <t>競技のフィールド</t>
  </si>
  <si>
    <t>大きさ</t>
  </si>
  <si>
    <t>タッチライン（60～68）　×　ゴールライン（40～50）</t>
  </si>
  <si>
    <t>・ペナルティーエリア</t>
  </si>
  <si>
    <t>12m</t>
  </si>
  <si>
    <t>・ペナルティーマーク　</t>
  </si>
  <si>
    <t>　8m</t>
  </si>
  <si>
    <t>・ペナルティアーク（半径）</t>
  </si>
  <si>
    <t>　7m</t>
  </si>
  <si>
    <t>・ゴールエリア</t>
  </si>
  <si>
    <t>　4m</t>
  </si>
  <si>
    <t>・センターサークル（半径）</t>
  </si>
  <si>
    <t>ゴール</t>
  </si>
  <si>
    <t>少年用ゴール：内幅（5m）　×　内高さ（2.15m）</t>
  </si>
  <si>
    <t>を推奨する。</t>
  </si>
  <si>
    <t>交代ゾーン</t>
  </si>
  <si>
    <t>ベンチ側のタッチラインのハーフウェーに6mの交代ゾーンを設ける。</t>
  </si>
  <si>
    <t>・ハーフウェーラインを挟んで3mずつ。</t>
  </si>
  <si>
    <t>ボール</t>
  </si>
  <si>
    <t>・少年用4号球を基本とする。</t>
  </si>
  <si>
    <t>競技者の数</t>
  </si>
  <si>
    <t>８人（うち1人はゴールキーパー）を基本とする。</t>
  </si>
  <si>
    <t>・チームは7名のフィールドプレーヤーと1人のゴールキーパーからなる。</t>
  </si>
  <si>
    <t>・試合開始の成立は、キックオフ時に8人がそろっていることが必要。</t>
  </si>
  <si>
    <t>交代の手続き</t>
  </si>
  <si>
    <t>(1)</t>
  </si>
  <si>
    <t>(2)</t>
  </si>
  <si>
    <t>(3)</t>
  </si>
  <si>
    <t>競技者の用具</t>
  </si>
  <si>
    <t>両チーム異なる色彩のユニフォーム（シャツ）を着用する。</t>
  </si>
  <si>
    <t>ゴールキーパーのユニフォームの色彩は、両チーム同じでもよい。</t>
  </si>
  <si>
    <t>主審</t>
  </si>
  <si>
    <t>補助審判</t>
  </si>
  <si>
    <t>補助審判の任務は次のとおりとする。</t>
  </si>
  <si>
    <t>主審によって要請された試合前、中、後の管理上の任務を援助する。</t>
  </si>
  <si>
    <t>ボールの交換を管理する。</t>
  </si>
  <si>
    <t>(4)</t>
  </si>
  <si>
    <t>試合時間</t>
  </si>
  <si>
    <t>ハーフタイムは、5分とする。</t>
  </si>
  <si>
    <t>一日の試合数</t>
  </si>
  <si>
    <t>本リーグにおける１チームの試合数は、1日２試合を限度とする。</t>
  </si>
  <si>
    <t>ファウルと不正行為</t>
  </si>
  <si>
    <t>グループ運営</t>
  </si>
  <si>
    <t>帯同する指導者、チーム役員</t>
  </si>
  <si>
    <t>帯同審判は、主審または補助審判を務める試合が自己チームの試合の実施の支障とならない場合のみチーム責任者（監督者）が兼務することができる。</t>
  </si>
  <si>
    <t>指導者の資格</t>
  </si>
  <si>
    <t>一人審判法</t>
  </si>
  <si>
    <t>山梨県サッカー協会・甲府４種委員会</t>
  </si>
  <si>
    <t>U-10地域リーグの目的</t>
  </si>
  <si>
    <t>①</t>
  </si>
  <si>
    <t>「キッズU-10・地域リーグ８」</t>
  </si>
  <si>
    <t>②</t>
  </si>
  <si>
    <t>甲府4種委員会</t>
  </si>
  <si>
    <t>③</t>
  </si>
  <si>
    <t>甲府4種委員会・事業運営部</t>
  </si>
  <si>
    <t>④</t>
  </si>
  <si>
    <t>⑤</t>
  </si>
  <si>
    <t>⑥</t>
  </si>
  <si>
    <t>グループ編成</t>
  </si>
  <si>
    <t>名　　称</t>
  </si>
  <si>
    <t>主　　催</t>
  </si>
  <si>
    <t>主　　管</t>
  </si>
  <si>
    <t>期　　間</t>
  </si>
  <si>
    <t>複数エントリー</t>
  </si>
  <si>
    <t>⑦</t>
  </si>
  <si>
    <t>⑧</t>
  </si>
  <si>
    <t>⑨</t>
  </si>
  <si>
    <t>大会規則</t>
  </si>
  <si>
    <t>⑩</t>
  </si>
  <si>
    <t>会場確保</t>
  </si>
  <si>
    <t>＝</t>
  </si>
  <si>
    <t>メンバー票・選手証について</t>
  </si>
  <si>
    <t>実施要項</t>
  </si>
  <si>
    <t>目的・実施要項・共有</t>
  </si>
  <si>
    <t>(4)</t>
  </si>
  <si>
    <t>①</t>
  </si>
  <si>
    <t>②</t>
  </si>
  <si>
    <t>③</t>
  </si>
  <si>
    <t>④</t>
  </si>
  <si>
    <t>(1)</t>
  </si>
  <si>
    <t>・</t>
  </si>
  <si>
    <t>プレーの開始及び再開</t>
  </si>
  <si>
    <t>フリーキック</t>
  </si>
  <si>
    <t>スローイン</t>
  </si>
  <si>
    <t>コーナーキック</t>
  </si>
  <si>
    <t>リーグの運営</t>
  </si>
  <si>
    <r>
      <t>本リーグ戦の試合に帯同する指導者、チーム役員は、チーム</t>
    </r>
    <r>
      <rPr>
        <sz val="12"/>
        <rFont val="ＭＳ Ｐゴシック"/>
        <family val="3"/>
      </rPr>
      <t>引率者（監督者）、帯同審判員であること。</t>
    </r>
  </si>
  <si>
    <t>エリア等</t>
  </si>
  <si>
    <t>試合方法</t>
  </si>
  <si>
    <t>エントリー資格</t>
  </si>
  <si>
    <t>交代選手の用具を確認し、手続きが円滑に行われるよう、主審を援助する。</t>
  </si>
  <si>
    <t>・</t>
  </si>
  <si>
    <t>交代できる要員の数は制限しません。</t>
  </si>
  <si>
    <t>交代して退く競技者は、交代ゾーンから外に出ます。</t>
  </si>
  <si>
    <t>・怪我をした場合はこの限りではありません。</t>
  </si>
  <si>
    <t>交代要員は、交代ゾーンからフィールドに入り、競技者となります。</t>
  </si>
  <si>
    <t>交代については、補助審判の用具確認を得てから、インプレーアウトオブプレーにかかわらず行うことができます。</t>
  </si>
  <si>
    <t>交代要員はビブスを着用し、交代手続きは、ビブスの受け渡しをもって行います。</t>
  </si>
  <si>
    <t>（基本的な規定はこれまでと変わりません。）</t>
  </si>
  <si>
    <t>両チームが予め着用する色を話し合いで決めましょう。最終的には主審の判断により着用する色彩を決める。</t>
  </si>
  <si>
    <t>異なるユニホームが用意できない場合はビブスでの代用を認めます。</t>
  </si>
  <si>
    <t>選手ばかりでなく指導者や保護者も含め、互いにリスペクトしてゲームを成り立たせていく。
審判から見える見えないにかかわらず、選手はフェアプレーの精神を尊重して全力でプレーする。自己申告に努め、ゲームを協力してスムーズに進めるよう務めましょう。
審判にとっては、ゲームを読み全体をコントロールしていくことを心がけることで審判能力の向上につながります。</t>
  </si>
  <si>
    <t>主審は、フェアプレー精神あふれる行動やリスペクトのある行動をとった競技者に積極的にグリーンカードを示ましょう。</t>
  </si>
  <si>
    <t>・グリーンカードは、試合開始前から試合中、試合終了後であっても、ボールがインプレー中、アウトオブプレー中にかかわらず示すことができます。</t>
  </si>
  <si>
    <t>チーム、競技者が試合中にフェアプレー精神あふれる行動やリスペクトある行動をとっていたのを見た場合、主審に知らせ、主審がグリーンカードを示す援助しましょう。</t>
  </si>
  <si>
    <t>ＭＴＭを意識し、課題の抽出・改善や修正への取り組みを行うが大切であるということを共有しましょう。</t>
  </si>
  <si>
    <t>キックオフから直接相手のゴールに入った場合は、相手にゴールキックが与えられます。</t>
  </si>
  <si>
    <t>ボールがインプレーになるまで相手競技者は7m以上ボールから離れなければなりません。</t>
  </si>
  <si>
    <t>競技者は、スローインが行われる地点から2m以上ボールから離れなければなりません。</t>
  </si>
  <si>
    <t>ボールがインプレーになるまで相手競技者はコーナーアークから7m以上離れなければなりません。</t>
  </si>
  <si>
    <t>JFA「8人制サッカールールと審判法」8ページ～13ページを参考にするとともに、審判部の見解「8人制審判法について」追加事項を理解し、審判だけでなく、選手、チーム役員、保護者の協力のもとにスムーズな試合運営に取り組みましょう。</t>
  </si>
  <si>
    <t>　　鈴木和幸　FAX　055－251－7164</t>
  </si>
  <si>
    <t>～１／３１　</t>
  </si>
  <si>
    <t>U-10大会実施までのスケジュール</t>
  </si>
  <si>
    <t>アンケートの回収</t>
  </si>
  <si>
    <t>アンケート集計と組合せ作成</t>
  </si>
  <si>
    <t>グループ会議　〈甲府代表者会議〉</t>
  </si>
  <si>
    <t>2月</t>
  </si>
  <si>
    <t>実施要綱・組合せ及びリーグカレンダーの配布と公開</t>
  </si>
  <si>
    <r>
      <t>＊各グループにおいて協議の上会場に応じたピッチ設営を行ってよいものとするが、</t>
    </r>
    <r>
      <rPr>
        <b/>
        <sz val="12"/>
        <rFont val="ＭＳ Ｐゴシック"/>
        <family val="3"/>
      </rPr>
      <t>60×40</t>
    </r>
    <r>
      <rPr>
        <sz val="12"/>
        <rFont val="ＭＳ Ｐゴシック"/>
        <family val="3"/>
      </rPr>
      <t>を推奨ピッチとする。</t>
    </r>
  </si>
  <si>
    <t>予め甲府4種委員会が可能な限り会場確保を行うことでスムーズな運営が実施されるように配慮します。</t>
  </si>
  <si>
    <r>
      <t>前、後半それぞれ15</t>
    </r>
    <r>
      <rPr>
        <sz val="12"/>
        <rFont val="ＭＳ Ｐゴシック"/>
        <family val="3"/>
      </rPr>
      <t>分とする。</t>
    </r>
  </si>
  <si>
    <t>グループリーダー・サブリーダーを選任しましょう
連絡網を作成しグループリーダーを中心に全チームの協力により運営をしましょう。</t>
  </si>
  <si>
    <t>選手証がある選手のみ
記入して下さい</t>
  </si>
  <si>
    <t>◇ユニフォームカラー◇（2着有る場合は正副記入）</t>
  </si>
  <si>
    <t>本リーグへの参加にあたっては、必ず１名以上のチーム指導者が必要です。必ずしもＪＦＡ指導者資格Ｄ級以上の取得者でなくても良いが、選手ならびに指導者育成の観点からも有資格指導者が望ましい。</t>
  </si>
  <si>
    <t>・甲府種委員会による会場確保については日曜日を基本としますが、年間会場予約状況により土曜日開催も選択肢に入れさせていただきます。
・会場は、小瀬球技場・韮崎旭グラウンドを予定しています。
・各グループでの会場確保によりリーグ戦カレンダー以外の実施も可能です。</t>
  </si>
  <si>
    <t>甲府キッズU-10地域リーグ８　試合結果報告書</t>
  </si>
  <si>
    <t>甲府キッズＵ‐１０地域リーグ</t>
  </si>
  <si>
    <t>①試合結果・警告退場報告などは下記へご連絡ください。</t>
  </si>
  <si>
    <t>Ｍａｉｌ＝suuks@nns.ne.jp</t>
  </si>
  <si>
    <t>⑦</t>
  </si>
  <si>
    <t>⑧</t>
  </si>
  <si>
    <t>a</t>
  </si>
  <si>
    <t>b</t>
  </si>
  <si>
    <t>c</t>
  </si>
  <si>
    <t>d</t>
  </si>
  <si>
    <t>e</t>
  </si>
  <si>
    <t>f</t>
  </si>
  <si>
    <t>g</t>
  </si>
  <si>
    <t>h</t>
  </si>
  <si>
    <t>i</t>
  </si>
  <si>
    <t>j</t>
  </si>
  <si>
    <t>①</t>
  </si>
  <si>
    <t>①</t>
  </si>
  <si>
    <t>②</t>
  </si>
  <si>
    <t>③</t>
  </si>
  <si>
    <t>④</t>
  </si>
  <si>
    <t>①～④</t>
  </si>
  <si>
    <t>試合順</t>
  </si>
  <si>
    <t>28試合</t>
  </si>
  <si>
    <t>⑤～⑧</t>
  </si>
  <si>
    <t>⑨～⑫</t>
  </si>
  <si>
    <t>⑬～⑯</t>
  </si>
  <si>
    <t>⑰～⑳</t>
  </si>
  <si>
    <t>21～24</t>
  </si>
  <si>
    <t>25～28</t>
  </si>
  <si>
    <t>①～③</t>
  </si>
  <si>
    <t>④～⑥</t>
  </si>
  <si>
    <t>⑦～⑨</t>
  </si>
  <si>
    <t>⑩～⑫</t>
  </si>
  <si>
    <t>⑬～⑮</t>
  </si>
  <si>
    <t>⑯～⑱</t>
  </si>
  <si>
    <t>⑲～21</t>
  </si>
  <si>
    <t>休み</t>
  </si>
  <si>
    <t>①</t>
  </si>
  <si>
    <t>①</t>
  </si>
  <si>
    <t>②</t>
  </si>
  <si>
    <t>③</t>
  </si>
  <si>
    <t>新・朝</t>
  </si>
  <si>
    <t>貢川</t>
  </si>
  <si>
    <t>大国01</t>
  </si>
  <si>
    <t>石田</t>
  </si>
  <si>
    <t>池田</t>
  </si>
  <si>
    <t>FCｼﾞｮｶｰﾚ</t>
  </si>
  <si>
    <t>Ｃ</t>
  </si>
  <si>
    <t>チーム名</t>
  </si>
  <si>
    <t>希望</t>
  </si>
  <si>
    <t>甲府里垣FC</t>
  </si>
  <si>
    <t>6チーム</t>
  </si>
  <si>
    <t>第1試合</t>
  </si>
  <si>
    <t>第2試合</t>
  </si>
  <si>
    <t>第3試合</t>
  </si>
  <si>
    <t>延べ試合数：15</t>
  </si>
  <si>
    <t xml:space="preserve"> 第1日</t>
  </si>
  <si>
    <t>1⇔2</t>
  </si>
  <si>
    <t>3⇔4</t>
  </si>
  <si>
    <t>5⇔6</t>
  </si>
  <si>
    <t>1日の試合数：3</t>
  </si>
  <si>
    <t xml:space="preserve"> 第2日</t>
  </si>
  <si>
    <t>1⇔3</t>
  </si>
  <si>
    <t>5⇔2</t>
  </si>
  <si>
    <t>6⇔4</t>
  </si>
  <si>
    <t>延べ日数：5</t>
  </si>
  <si>
    <t xml:space="preserve"> 第3日</t>
  </si>
  <si>
    <t>6⇔3</t>
  </si>
  <si>
    <t>4⇔2</t>
  </si>
  <si>
    <t>1⇔5</t>
  </si>
  <si>
    <t xml:space="preserve"> 第4日</t>
  </si>
  <si>
    <t>2⇔3</t>
  </si>
  <si>
    <t>1⇔6</t>
  </si>
  <si>
    <t>4⇔5</t>
  </si>
  <si>
    <t xml:space="preserve"> 第5日</t>
  </si>
  <si>
    <t>3⇔5</t>
  </si>
  <si>
    <t>1⇔4</t>
  </si>
  <si>
    <t>2⇔6</t>
  </si>
  <si>
    <t>7チーム</t>
  </si>
  <si>
    <t>延べ試合数：21</t>
  </si>
  <si>
    <t>休：7</t>
  </si>
  <si>
    <t>7⇔4</t>
  </si>
  <si>
    <t>休：6</t>
  </si>
  <si>
    <t>延べ日数：7</t>
  </si>
  <si>
    <t>7⇔3</t>
  </si>
  <si>
    <t>休：2</t>
  </si>
  <si>
    <t>1⇔7</t>
  </si>
  <si>
    <t>休：5</t>
  </si>
  <si>
    <t>6⇔7</t>
  </si>
  <si>
    <t>休：1</t>
  </si>
  <si>
    <t xml:space="preserve"> 第6日</t>
  </si>
  <si>
    <t>2⇔7</t>
  </si>
  <si>
    <t>休：4</t>
  </si>
  <si>
    <t xml:space="preserve"> 第7日</t>
  </si>
  <si>
    <t>5⇔7</t>
  </si>
  <si>
    <t>休：3</t>
  </si>
  <si>
    <t>８ﾁｰﾑ</t>
  </si>
  <si>
    <t>第4試合</t>
  </si>
  <si>
    <t>延べ試合数：28</t>
  </si>
  <si>
    <t>7⇔8</t>
  </si>
  <si>
    <t>1日の試合数：4</t>
  </si>
  <si>
    <t>8⇔6</t>
  </si>
  <si>
    <t>8⇔2</t>
  </si>
  <si>
    <t>8⇔5</t>
  </si>
  <si>
    <t>1⇔8</t>
  </si>
  <si>
    <t>4⇔8</t>
  </si>
  <si>
    <t>3⇔8</t>
  </si>
  <si>
    <t>９ﾁｰﾑ</t>
  </si>
  <si>
    <t>延べ試合数：36</t>
  </si>
  <si>
    <t>休：9</t>
  </si>
  <si>
    <t>9⇔6</t>
  </si>
  <si>
    <t>休：8</t>
  </si>
  <si>
    <t>延べ日数：9</t>
  </si>
  <si>
    <t>9⇔2</t>
  </si>
  <si>
    <t>9⇔5</t>
  </si>
  <si>
    <t>1⇔9</t>
  </si>
  <si>
    <t>8⇔9</t>
  </si>
  <si>
    <t>4⇔9</t>
  </si>
  <si>
    <t xml:space="preserve"> 第8日</t>
  </si>
  <si>
    <t>3⇔9</t>
  </si>
  <si>
    <t xml:space="preserve"> 第9日</t>
  </si>
  <si>
    <t>7⇔9</t>
  </si>
  <si>
    <t>１０チーム</t>
  </si>
  <si>
    <t>第5試合</t>
  </si>
  <si>
    <t>延べ試合数：45</t>
  </si>
  <si>
    <t>9⇔10</t>
  </si>
  <si>
    <t>1日の試合数：5</t>
  </si>
  <si>
    <t>10⇔8</t>
  </si>
  <si>
    <t>10⇔4</t>
  </si>
  <si>
    <t>10⇔3</t>
  </si>
  <si>
    <t>10⇔7</t>
  </si>
  <si>
    <t>1⇔10</t>
  </si>
  <si>
    <t>6⇔10</t>
  </si>
  <si>
    <t>2⇔10</t>
  </si>
  <si>
    <t>5⇔10</t>
  </si>
  <si>
    <t>平成２５年４月～平成２６年２月の期間とし、リーグ戦デーを設定し年間を通じてリーグ戦を行う。</t>
  </si>
  <si>
    <t>２０１３年度４種登録チーム及び甲府４種委員会が認めるチーム。
参加チームはエントリー表を提出する。（書式）</t>
  </si>
  <si>
    <t>可能とする。3年生以下のチームも認める</t>
  </si>
  <si>
    <t>山梨U-12リーグ実施のガイドラインに準ずる。キッズ年代を考慮し一部U-10地域リーグ規則を設ける。</t>
  </si>
  <si>
    <t>・自由な交代を活用して多くの選手にプレー機会を与えるよう心がけましょう。</t>
  </si>
  <si>
    <t>　この年代に応じたサッカーとして次のアプローチがポイントになります。
　○ボールタッチ数が多い　⇒　つねに関わることで技術の向上につながります。
　○プレー回数が増える　　⇒　判断回数が増え成功と失敗を繰り返し成長します。
　○11人制より観るものが減る　⇒　判断がクリアーになり、理解しやすくなります。
　○GK含めどのポジションでも攻守に関わり続ける　⇒　サッカーの基本を理解していきます
　○ゴール前の攻防が増える　⇒　楽しい場面、わくわくします。</t>
  </si>
  <si>
    <t>競技者が退場を命じられた場合は、交代要員の中から競技者を補充することができます。</t>
  </si>
  <si>
    <t>帯同審判は、４級審判以上の資格を有すること</t>
  </si>
  <si>
    <t>複数エントリーを行う際はそれぞれのチームが独立したチームとして扱われ、それぞれのグループ運営に参加することが必要です。複数エントリーをする場合は、それぞれにチーム責任者を選任し、グループ運営に対し協力、責任を負う体制を整えておきましょう。</t>
  </si>
  <si>
    <t>２０１３　甲府　キッズU-10地域リーグ８　試合実施のガイドライン</t>
  </si>
  <si>
    <t>甲府キッズU-10地域リーグ８　エントリー登録用紙　２０１３年度</t>
  </si>
  <si>
    <t>Ｎｏ．</t>
  </si>
  <si>
    <t>ユニホーム</t>
  </si>
  <si>
    <t>上衣</t>
  </si>
  <si>
    <t>ストッキング</t>
  </si>
  <si>
    <t>ＧＫ上衣</t>
  </si>
  <si>
    <t>日付</t>
  </si>
  <si>
    <t>会場</t>
  </si>
  <si>
    <t>氏名</t>
  </si>
  <si>
    <t>ふりがな</t>
  </si>
  <si>
    <t>1試合目</t>
  </si>
  <si>
    <t>2試合目</t>
  </si>
  <si>
    <t>監督名</t>
  </si>
  <si>
    <t>コーチ①</t>
  </si>
  <si>
    <t>コーチ②</t>
  </si>
  <si>
    <t>※背番号・選手名（ふりがな）
　記入の上各試合の先発選手
　に◎印、交代選手に○を記し
　ます。
※毎試合前に本部に提出</t>
  </si>
  <si>
    <t>平成25年</t>
  </si>
  <si>
    <t>（水）</t>
  </si>
  <si>
    <t>甲府4種代表者会議</t>
  </si>
  <si>
    <t>実施要綱の確認と変更点について聴取</t>
  </si>
  <si>
    <t>と2013実施の検証と2014ガイドライン・カレンダー検討</t>
  </si>
  <si>
    <t>平成26年</t>
  </si>
  <si>
    <t>①</t>
  </si>
  <si>
    <t>②</t>
  </si>
  <si>
    <t>③</t>
  </si>
  <si>
    <t>④</t>
  </si>
  <si>
    <t>実施要綱・リーグカレンダーの配布と公開及びアンケート実施</t>
  </si>
  <si>
    <t>参加チームへメール添付通知</t>
  </si>
  <si>
    <r>
      <rPr>
        <sz val="12"/>
        <color indexed="10"/>
        <rFont val="ＭＳ Ｐゴシック"/>
        <family val="3"/>
      </rPr>
      <t>試合開始前に本部に提出してください。</t>
    </r>
    <r>
      <rPr>
        <sz val="12"/>
        <color indexed="10"/>
        <rFont val="ＭＳ Ｐゴシック"/>
        <family val="3"/>
      </rPr>
      <t>（選手証が無い場合提示は不要）</t>
    </r>
  </si>
  <si>
    <t>２０１３甲府Ｕ‐１０地域リーグ</t>
  </si>
  <si>
    <t>レベル</t>
  </si>
  <si>
    <t>３年</t>
  </si>
  <si>
    <t>２年</t>
  </si>
  <si>
    <t>１年</t>
  </si>
  <si>
    <t>計</t>
  </si>
  <si>
    <t>責任者</t>
  </si>
  <si>
    <t>ＴＥＬ</t>
  </si>
  <si>
    <t>国母ＳＳ</t>
  </si>
  <si>
    <t>池田ＳＳＳ</t>
  </si>
  <si>
    <t>甲府相川ＪＦＣ</t>
  </si>
  <si>
    <t>甲府大国01ＪＦＣ</t>
  </si>
  <si>
    <t>羽黒ＳＳＳ</t>
  </si>
  <si>
    <t>ＦＣジョカーレ</t>
  </si>
  <si>
    <t>新紺屋朝日ＳＳＳ</t>
  </si>
  <si>
    <t>中道セレソンＳＳ</t>
  </si>
  <si>
    <t>甲府東SSS</t>
  </si>
  <si>
    <t>舞鶴JFC</t>
  </si>
  <si>
    <t>大里ＳＳＳ</t>
  </si>
  <si>
    <t>伊勢ＳＳＳ</t>
  </si>
  <si>
    <t>山城ＳＳＳ</t>
  </si>
  <si>
    <t>ＪＦＣ青桐</t>
  </si>
  <si>
    <t>中央湯田ジュニア</t>
  </si>
  <si>
    <t>ＶＦ甲府U-12</t>
  </si>
  <si>
    <t>武田消毒ジェイド</t>
  </si>
  <si>
    <t>欠</t>
  </si>
  <si>
    <t>C</t>
  </si>
  <si>
    <t>奥山強</t>
  </si>
  <si>
    <t>ＵスポーツクラブＡ</t>
  </si>
  <si>
    <t>ＵスポーツクラブＢ</t>
  </si>
  <si>
    <t>Ａ</t>
  </si>
  <si>
    <t>山根雄大</t>
  </si>
  <si>
    <t>080-3779-2981</t>
  </si>
  <si>
    <t>石田ＳＳＳ　Ａ</t>
  </si>
  <si>
    <t>石田ＳＳＳ　Ｂ</t>
  </si>
  <si>
    <t>Ｂ</t>
  </si>
  <si>
    <t>薬袋一</t>
  </si>
  <si>
    <t>090-7705-6585</t>
  </si>
  <si>
    <t>貢川ＳＳＳ</t>
  </si>
  <si>
    <t>塩野正春</t>
  </si>
  <si>
    <t>090-1110-9695</t>
  </si>
  <si>
    <t>内藤健実</t>
  </si>
  <si>
    <t>090-4178-8627</t>
  </si>
  <si>
    <t>田中克彦</t>
  </si>
  <si>
    <t>090-2522-0767</t>
  </si>
  <si>
    <t>流石正廣</t>
  </si>
  <si>
    <t>090-1882-3136</t>
  </si>
  <si>
    <t>市村洋</t>
  </si>
  <si>
    <t>090-3139-7166</t>
  </si>
  <si>
    <t>高坂厚志</t>
  </si>
  <si>
    <t>090-1421-7909</t>
  </si>
  <si>
    <t>許山敏</t>
  </si>
  <si>
    <t>080-5417-3948</t>
  </si>
  <si>
    <t>レドンドＦＣ　Ａ</t>
  </si>
  <si>
    <t>レドンドＦＣ　Ｂ</t>
  </si>
  <si>
    <t>斉木和人</t>
  </si>
  <si>
    <t>080-5038-3554</t>
  </si>
  <si>
    <t>浅川貴</t>
  </si>
  <si>
    <t>090-1253-3544</t>
  </si>
  <si>
    <t>埴原富士男</t>
  </si>
  <si>
    <t>090-8438-4470</t>
  </si>
  <si>
    <t>藤本和久</t>
  </si>
  <si>
    <t>090-8725-7569</t>
  </si>
  <si>
    <t>鈴木和幸</t>
  </si>
  <si>
    <t>090-8110-2710</t>
  </si>
  <si>
    <t>宮沢謹吾</t>
  </si>
  <si>
    <t>090-1113-3209</t>
  </si>
  <si>
    <t>桑原秀明</t>
  </si>
  <si>
    <t>090-4065-0562</t>
  </si>
  <si>
    <t>西川陽介</t>
  </si>
  <si>
    <t>090-5339-6381</t>
  </si>
  <si>
    <t>欠</t>
  </si>
  <si>
    <t>玉諸ＳＳＳ</t>
  </si>
  <si>
    <t>090-9344-6254</t>
  </si>
  <si>
    <t>複数</t>
  </si>
  <si>
    <t>ｴﾝﾄﾘｰ</t>
  </si>
  <si>
    <t>○</t>
  </si>
  <si>
    <t>キッズ年代（Ｕ-10及びＵ-9以下）試合機会の確保。
8人制サッカーによる年間を通じたリーグ戦を実施することにより、キッズ年代における重要な育成の機会とするとともにサッカーファミリーの拡大にもつなげる。4種年代のサッカー環境をより良いものとする。</t>
  </si>
  <si>
    <t>レベル分けしたグループによる２シーズン制のリーグ戦を行う。
前期を4月～8月とし、後期9月～翌年2月とする。</t>
  </si>
  <si>
    <t xml:space="preserve">【前期】
自己申告による3段階のレベル設定を行いグループリーグを編成する。
グループはＡ（上位）、Ｂ（中位）、Ｃ（下位）とし、各10チームを基本とするが参加数により調整する。
【後期】
あらためて参加意志を確認し、前期の成績を基に自己申告による3段階のグループ分けを行う。レベル間の移動チーム数は設定しない。最終的なレベル設定・グループ編成は運営委員が決定する。
</t>
  </si>
  <si>
    <t>ただし、試合中に欠員が生じた場合は、7名でも成立する。6名以下となった場合にはその試合は不戦敗の扱いとなります。</t>
  </si>
  <si>
    <t>ただし、ゴールキーパーの交代は、事前に主審に告げアウトオブプレー中に行います。</t>
  </si>
  <si>
    <t>競技者の用具はその競技者のみならず相手競技者にも安全なものでなければならず、試合開始前に競技者、交代要員の用具が主審、または補助審判によって検査されます。眼鏡については、主審が安全であると判断したものは着用できます。</t>
  </si>
  <si>
    <t>試合は、1人の審判によって運営される。（当該チームの試合審判を前後半交代で実施）</t>
  </si>
  <si>
    <t>試合には、補助審判1名を指名（当該チームの審判を前後半交代で行う）</t>
  </si>
  <si>
    <r>
      <t>チーム</t>
    </r>
    <r>
      <rPr>
        <sz val="12"/>
        <rFont val="ＭＳ Ｐゴシック"/>
        <family val="3"/>
      </rPr>
      <t>引率者（監督者）とは、チームを試合日に引率する責任者であって選手の体調、行動、並びにチーム関係者の行動等について管理監督する者であり、チームを総括し、試合の運営に協力するとともに、リーグ運営に協力する。</t>
    </r>
  </si>
  <si>
    <t>コーチはコーチに任せる。　判定はレフェリーに任せる。　プレーは子どもたちに任せる。</t>
  </si>
  <si>
    <t>サッカーに敵はいない、対戦相手は敵ではなくサッカーを楽しむための大切な仲間</t>
  </si>
  <si>
    <t>試合のはじめに相手の目を見てしっかり握手する。リスペクトの証として</t>
  </si>
  <si>
    <t>「おこられるからやらない」より「いいことだからやる」グリーンカードは良いことを誉めること</t>
  </si>
  <si>
    <t>大会ができるようにお世話してくれる人にありがとう</t>
  </si>
  <si>
    <t>もっといいコーチになりたいから勉強する。</t>
  </si>
  <si>
    <t>みんなのいいプレーに拍手。相手チームだって同じ。</t>
  </si>
  <si>
    <t>大切に思うこと（リスペクト・大好きなサッカーを毎日楽しむために大切なもの）</t>
  </si>
  <si>
    <t>リスペクト</t>
  </si>
  <si>
    <t>期日：平成25年7月20日（土）小瀬球技場</t>
  </si>
  <si>
    <t>期日：平成25年7月28日（日）小瀬球技場</t>
  </si>
  <si>
    <t>期日：平成25年9月21日（土）小瀬球技場</t>
  </si>
  <si>
    <t>期日：平成26年1月26日（日）小瀬球技場</t>
  </si>
  <si>
    <t>※小瀬球技場使用後は必ずグラウンド整備を</t>
  </si>
  <si>
    <t>お願いいたします。（使用した部分）</t>
  </si>
  <si>
    <t>2月22日（金）</t>
  </si>
  <si>
    <t>平成25年4月～8月</t>
  </si>
  <si>
    <t>平成25年9月～平成26年2月</t>
  </si>
  <si>
    <t>後期リーグ</t>
  </si>
  <si>
    <t>後期グループ分け</t>
  </si>
  <si>
    <t>平成25年8月</t>
  </si>
  <si>
    <t>前期リーグ（可能であれば7月までを目安として）</t>
  </si>
  <si>
    <t>アバンソＦＣ</t>
  </si>
  <si>
    <t>2013甲府キッズU-10地域リーグ８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</si>
</sst>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Red]\-0\ "/>
  </numFmts>
  <fonts count="114">
    <font>
      <sz val="11"/>
      <color theme="1"/>
      <name val="Calibri"/>
      <family val="3"/>
    </font>
    <font>
      <sz val="11"/>
      <color indexed="8"/>
      <name val="ＭＳ Ｐゴシック"/>
      <family val="3"/>
    </font>
    <font>
      <sz val="6"/>
      <name val="ＭＳ Ｐゴシック"/>
      <family val="3"/>
    </font>
    <font>
      <sz val="8"/>
      <name val="ＭＳ Ｐゴシック"/>
      <family val="3"/>
    </font>
    <font>
      <sz val="11"/>
      <name val="ＭＳ Ｐゴシック"/>
      <family val="3"/>
    </font>
    <font>
      <b/>
      <sz val="9"/>
      <name val="ＭＳ Ｐゴシック"/>
      <family val="3"/>
    </font>
    <font>
      <sz val="10"/>
      <name val="ＭＳ Ｐゴシック"/>
      <family val="3"/>
    </font>
    <font>
      <b/>
      <sz val="16"/>
      <name val="ＭＳ Ｐゴシック"/>
      <family val="3"/>
    </font>
    <font>
      <b/>
      <sz val="14"/>
      <name val="ＭＳ Ｐゴシック"/>
      <family val="3"/>
    </font>
    <font>
      <b/>
      <sz val="16"/>
      <name val="HGP創英角ｺﾞｼｯｸUB"/>
      <family val="3"/>
    </font>
    <font>
      <sz val="12"/>
      <name val="ＭＳ Ｐゴシック"/>
      <family val="3"/>
    </font>
    <font>
      <sz val="9"/>
      <name val="ＭＳ Ｐゴシック"/>
      <family val="3"/>
    </font>
    <font>
      <sz val="14"/>
      <name val="ＭＳ Ｐ明朝"/>
      <family val="1"/>
    </font>
    <font>
      <sz val="12"/>
      <name val="HG丸ｺﾞｼｯｸM-PRO"/>
      <family val="3"/>
    </font>
    <font>
      <sz val="10"/>
      <name val="HG丸ｺﾞｼｯｸM-PRO"/>
      <family val="3"/>
    </font>
    <font>
      <sz val="12"/>
      <name val="ＭＳ Ｐ明朝"/>
      <family val="1"/>
    </font>
    <font>
      <b/>
      <sz val="10"/>
      <name val="ＭＳ Ｐゴシック"/>
      <family val="3"/>
    </font>
    <font>
      <sz val="11"/>
      <color indexed="9"/>
      <name val="ＭＳ Ｐゴシック"/>
      <family val="3"/>
    </font>
    <font>
      <b/>
      <sz val="11"/>
      <name val="ＭＳ Ｐゴシック"/>
      <family val="3"/>
    </font>
    <font>
      <b/>
      <sz val="18"/>
      <name val="ＭＳ Ｐゴシック"/>
      <family val="3"/>
    </font>
    <font>
      <b/>
      <sz val="12"/>
      <name val="ＭＳ Ｐゴシック"/>
      <family val="3"/>
    </font>
    <font>
      <sz val="12"/>
      <name val="ＭＳ ゴシック"/>
      <family val="3"/>
    </font>
    <font>
      <sz val="11"/>
      <color indexed="23"/>
      <name val="ＭＳ Ｐゴシック"/>
      <family val="3"/>
    </font>
    <font>
      <sz val="12"/>
      <color indexed="10"/>
      <name val="ＭＳ Ｐゴシック"/>
      <family val="3"/>
    </font>
    <font>
      <sz val="14"/>
      <name val="ＭＳ Ｐゴシック"/>
      <family val="3"/>
    </font>
    <font>
      <sz val="11"/>
      <name val="HG丸ｺﾞｼｯｸM-PRO"/>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丸ｺﾞｼｯｸM-PRO"/>
      <family val="3"/>
    </font>
    <font>
      <sz val="14"/>
      <color indexed="8"/>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6"/>
      <color indexed="8"/>
      <name val="ＭＳ Ｐゴシック"/>
      <family val="3"/>
    </font>
    <font>
      <sz val="10.5"/>
      <color indexed="8"/>
      <name val="ＭＳ Ｐゴシック"/>
      <family val="3"/>
    </font>
    <font>
      <b/>
      <sz val="12"/>
      <color indexed="10"/>
      <name val="ＭＳ Ｐゴシック"/>
      <family val="3"/>
    </font>
    <font>
      <b/>
      <sz val="12"/>
      <color indexed="17"/>
      <name val="ＭＳ Ｐゴシック"/>
      <family val="3"/>
    </font>
    <font>
      <sz val="12"/>
      <color indexed="8"/>
      <name val="HG丸ｺﾞｼｯｸM-PRO"/>
      <family val="3"/>
    </font>
    <font>
      <sz val="12"/>
      <color indexed="30"/>
      <name val="ＭＳ Ｐゴシック"/>
      <family val="3"/>
    </font>
    <font>
      <b/>
      <sz val="12"/>
      <color indexed="8"/>
      <name val="ＭＳ Ｐゴシック"/>
      <family val="3"/>
    </font>
    <font>
      <sz val="11"/>
      <color indexed="19"/>
      <name val="HG丸ｺﾞｼｯｸM-PRO"/>
      <family val="3"/>
    </font>
    <font>
      <strike/>
      <sz val="11"/>
      <color indexed="19"/>
      <name val="HG丸ｺﾞｼｯｸM-PRO"/>
      <family val="3"/>
    </font>
    <font>
      <sz val="12"/>
      <color indexed="17"/>
      <name val="ＭＳ Ｐゴシック"/>
      <family val="3"/>
    </font>
    <font>
      <b/>
      <sz val="14"/>
      <color indexed="8"/>
      <name val="ＭＳ Ｐゴシック"/>
      <family val="3"/>
    </font>
    <font>
      <sz val="10"/>
      <color indexed="8"/>
      <name val="HG丸ｺﾞｼｯｸM-PRO"/>
      <family val="3"/>
    </font>
    <font>
      <sz val="10"/>
      <color indexed="12"/>
      <name val="ＭＳ Ｐゴシック"/>
      <family val="3"/>
    </font>
    <font>
      <b/>
      <sz val="11"/>
      <color indexed="17"/>
      <name val="ＭＳ Ｐゴシック"/>
      <family val="3"/>
    </font>
    <font>
      <sz val="18"/>
      <color indexed="8"/>
      <name val="ＭＳ Ｐゴシック"/>
      <family val="3"/>
    </font>
    <font>
      <b/>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ＭＳ Ｐゴシック"/>
      <family val="3"/>
    </font>
    <font>
      <sz val="11"/>
      <color rgb="FF006100"/>
      <name val="Calibri"/>
      <family val="3"/>
    </font>
    <font>
      <sz val="11"/>
      <color theme="1"/>
      <name val="HG丸ｺﾞｼｯｸM-PRO"/>
      <family val="3"/>
    </font>
    <font>
      <sz val="14"/>
      <color theme="1"/>
      <name val="Calibri"/>
      <family val="3"/>
    </font>
    <font>
      <sz val="10"/>
      <color theme="1"/>
      <name val="Calibri"/>
      <family val="3"/>
    </font>
    <font>
      <sz val="8"/>
      <color theme="1"/>
      <name val="Calibri"/>
      <family val="3"/>
    </font>
    <font>
      <b/>
      <sz val="11"/>
      <color theme="1"/>
      <name val="ＭＳ Ｐゴシック"/>
      <family val="3"/>
    </font>
    <font>
      <sz val="9"/>
      <color theme="1"/>
      <name val="ＭＳ Ｐゴシック"/>
      <family val="3"/>
    </font>
    <font>
      <sz val="8"/>
      <color theme="1"/>
      <name val="ＭＳ Ｐゴシック"/>
      <family val="3"/>
    </font>
    <font>
      <sz val="12"/>
      <color theme="1"/>
      <name val="Calibri"/>
      <family val="3"/>
    </font>
    <font>
      <sz val="16"/>
      <color theme="1"/>
      <name val="Calibri"/>
      <family val="3"/>
    </font>
    <font>
      <sz val="10.5"/>
      <color theme="1"/>
      <name val="Calibri"/>
      <family val="3"/>
    </font>
    <font>
      <sz val="12"/>
      <name val="Calibri"/>
      <family val="3"/>
    </font>
    <font>
      <b/>
      <sz val="12"/>
      <color rgb="FFFF0000"/>
      <name val="ＭＳ Ｐゴシック"/>
      <family val="3"/>
    </font>
    <font>
      <b/>
      <sz val="12"/>
      <color rgb="FF00B050"/>
      <name val="ＭＳ Ｐゴシック"/>
      <family val="3"/>
    </font>
    <font>
      <sz val="12"/>
      <color theme="1"/>
      <name val="HG丸ｺﾞｼｯｸM-PRO"/>
      <family val="3"/>
    </font>
    <font>
      <sz val="12"/>
      <color rgb="FF0070C0"/>
      <name val="Calibri"/>
      <family val="3"/>
    </font>
    <font>
      <b/>
      <sz val="12"/>
      <name val="Calibri"/>
      <family val="3"/>
    </font>
    <font>
      <b/>
      <sz val="12"/>
      <color theme="1"/>
      <name val="Calibri"/>
      <family val="3"/>
    </font>
    <font>
      <sz val="11"/>
      <color rgb="FFFF0000"/>
      <name val="ＭＳ Ｐゴシック"/>
      <family val="3"/>
    </font>
    <font>
      <sz val="11"/>
      <color theme="2" tint="-0.4999699890613556"/>
      <name val="HG丸ｺﾞｼｯｸM-PRO"/>
      <family val="3"/>
    </font>
    <font>
      <strike/>
      <sz val="11"/>
      <color theme="2" tint="-0.4999699890613556"/>
      <name val="HG丸ｺﾞｼｯｸM-PRO"/>
      <family val="3"/>
    </font>
    <font>
      <sz val="12"/>
      <color rgb="FF00B050"/>
      <name val="Calibri"/>
      <family val="3"/>
    </font>
    <font>
      <b/>
      <sz val="14"/>
      <color theme="1"/>
      <name val="Calibri"/>
      <family val="3"/>
    </font>
    <font>
      <sz val="12"/>
      <color rgb="FFFF0000"/>
      <name val="Calibri"/>
      <family val="3"/>
    </font>
    <font>
      <sz val="10"/>
      <color theme="1"/>
      <name val="HG丸ｺﾞｼｯｸM-PRO"/>
      <family val="3"/>
    </font>
    <font>
      <sz val="10"/>
      <color rgb="FF0000FF"/>
      <name val="ＭＳ Ｐゴシック"/>
      <family val="3"/>
    </font>
    <font>
      <sz val="10"/>
      <name val="Cambria"/>
      <family val="3"/>
    </font>
    <font>
      <b/>
      <sz val="10"/>
      <name val="Cambria"/>
      <family val="3"/>
    </font>
    <font>
      <b/>
      <sz val="11"/>
      <color rgb="FF00B050"/>
      <name val="ＭＳ Ｐゴシック"/>
      <family val="3"/>
    </font>
    <font>
      <sz val="18"/>
      <color theme="1"/>
      <name val="Calibri"/>
      <family val="3"/>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rgb="FFFFCCCC"/>
        <bgColor indexed="64"/>
      </patternFill>
    </fill>
    <fill>
      <patternFill patternType="solid">
        <fgColor rgb="FF92D050"/>
        <bgColor indexed="64"/>
      </patternFill>
    </fill>
    <fill>
      <patternFill patternType="solid">
        <fgColor rgb="FF00B0F0"/>
        <bgColor indexed="64"/>
      </patternFill>
    </fill>
    <fill>
      <patternFill patternType="solid">
        <fgColor rgb="FFFFCC00"/>
        <bgColor indexed="64"/>
      </patternFill>
    </fill>
    <fill>
      <patternFill patternType="solid">
        <fgColor rgb="FF66FFFF"/>
        <bgColor indexed="64"/>
      </patternFill>
    </fill>
    <fill>
      <patternFill patternType="solid">
        <fgColor rgb="FFCC66FF"/>
        <bgColor indexed="64"/>
      </patternFill>
    </fill>
    <fill>
      <patternFill patternType="solid">
        <fgColor theme="0" tint="-0.1499900072813034"/>
        <bgColor indexed="64"/>
      </patternFill>
    </fill>
    <fill>
      <patternFill patternType="solid">
        <fgColor indexed="43"/>
        <bgColor indexed="64"/>
      </patternFill>
    </fill>
    <fill>
      <patternFill patternType="solid">
        <fgColor indexed="13"/>
        <bgColor indexed="64"/>
      </patternFill>
    </fill>
    <fill>
      <patternFill patternType="solid">
        <fgColor rgb="FFFF66FF"/>
        <bgColor indexed="64"/>
      </patternFill>
    </fill>
    <fill>
      <patternFill patternType="solid">
        <fgColor rgb="FFFFC000"/>
        <bgColor indexed="64"/>
      </patternFill>
    </fill>
    <fill>
      <patternFill patternType="solid">
        <fgColor theme="2" tint="-0.4999699890613556"/>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thin"/>
    </border>
    <border>
      <left style="thin"/>
      <right style="thin"/>
      <top style="medium"/>
      <bottom style="double"/>
    </border>
    <border>
      <left style="thin"/>
      <right style="medium"/>
      <top style="medium"/>
      <bottom style="double"/>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style="double"/>
      <right style="double"/>
      <top style="double"/>
      <bottom style="double"/>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right style="medium"/>
      <top/>
      <bottom style="thin"/>
    </border>
    <border>
      <left/>
      <right style="medium"/>
      <top>
        <color indexed="63"/>
      </top>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double"/>
    </border>
    <border>
      <left style="thin"/>
      <right style="thin"/>
      <top style="double"/>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thin"/>
      <bottom style="double"/>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color indexed="63"/>
      </right>
      <top style="medium"/>
      <bottom style="double"/>
    </border>
    <border>
      <left>
        <color indexed="63"/>
      </left>
      <right style="thin"/>
      <top style="medium"/>
      <bottom style="double"/>
    </border>
    <border>
      <left>
        <color indexed="63"/>
      </left>
      <right style="medium"/>
      <top style="medium"/>
      <bottom style="double"/>
    </border>
    <border>
      <left>
        <color indexed="63"/>
      </left>
      <right style="thin"/>
      <top style="medium"/>
      <bottom style="thin"/>
    </border>
    <border>
      <left style="medium"/>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medium"/>
      <right style="thin"/>
      <top style="thin"/>
      <bottom/>
    </border>
    <border>
      <left style="medium"/>
      <right style="thin"/>
      <top/>
      <bottom style="medium"/>
    </border>
    <border>
      <left style="thin"/>
      <right style="thin"/>
      <top>
        <color indexed="63"/>
      </top>
      <bottom style="medium"/>
    </border>
    <border>
      <left/>
      <right style="medium"/>
      <top style="thin"/>
      <bottom/>
    </border>
    <border>
      <left/>
      <right style="medium"/>
      <top/>
      <bottom style="medium"/>
    </border>
    <border>
      <left style="medium"/>
      <right style="medium"/>
      <top style="medium"/>
      <bottom>
        <color indexed="63"/>
      </bottom>
    </border>
    <border>
      <left style="medium"/>
      <right style="medium"/>
      <top>
        <color indexed="63"/>
      </top>
      <bottom style="medium"/>
    </border>
    <border>
      <left style="medium"/>
      <right/>
      <top/>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border>
    <border>
      <left style="medium"/>
      <right style="thin"/>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4" fillId="0" borderId="0">
      <alignment vertical="center"/>
      <protection/>
    </xf>
    <xf numFmtId="0" fontId="4" fillId="0" borderId="0">
      <alignment vertical="center"/>
      <protection/>
    </xf>
    <xf numFmtId="0" fontId="81" fillId="0" borderId="0">
      <alignment vertical="center"/>
      <protection/>
    </xf>
    <xf numFmtId="0" fontId="0" fillId="0" borderId="0">
      <alignment vertical="center"/>
      <protection/>
    </xf>
    <xf numFmtId="0" fontId="81"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82" fillId="0" borderId="0" applyNumberFormat="0" applyFill="0" applyBorder="0" applyAlignment="0" applyProtection="0"/>
    <xf numFmtId="0" fontId="83" fillId="32" borderId="0" applyNumberFormat="0" applyBorder="0" applyAlignment="0" applyProtection="0"/>
  </cellStyleXfs>
  <cellXfs count="759">
    <xf numFmtId="0" fontId="0" fillId="0" borderId="0" xfId="0" applyFont="1"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84" fillId="0" borderId="0" xfId="0" applyFont="1" applyAlignment="1">
      <alignment vertical="center"/>
    </xf>
    <xf numFmtId="0" fontId="0" fillId="0" borderId="0" xfId="0" applyFill="1" applyBorder="1" applyAlignment="1">
      <alignment vertical="center"/>
    </xf>
    <xf numFmtId="0" fontId="85"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84" fillId="33" borderId="17" xfId="0" applyFont="1" applyFill="1" applyBorder="1" applyAlignment="1">
      <alignment vertical="center"/>
    </xf>
    <xf numFmtId="0" fontId="84" fillId="33" borderId="18" xfId="0" applyFont="1" applyFill="1" applyBorder="1" applyAlignment="1">
      <alignment vertical="center"/>
    </xf>
    <xf numFmtId="0" fontId="0" fillId="0" borderId="17" xfId="0" applyBorder="1" applyAlignment="1">
      <alignment vertical="center"/>
    </xf>
    <xf numFmtId="0" fontId="0" fillId="0" borderId="17" xfId="0" applyBorder="1" applyAlignment="1">
      <alignment vertical="center" wrapText="1"/>
    </xf>
    <xf numFmtId="0" fontId="0" fillId="0" borderId="19" xfId="0" applyBorder="1" applyAlignment="1">
      <alignment vertical="center" wrapText="1"/>
    </xf>
    <xf numFmtId="0" fontId="86" fillId="0" borderId="19" xfId="0" applyFont="1" applyBorder="1" applyAlignment="1">
      <alignment horizontal="center" vertical="center"/>
    </xf>
    <xf numFmtId="0" fontId="0" fillId="0" borderId="19" xfId="0" applyBorder="1" applyAlignment="1">
      <alignment vertical="center"/>
    </xf>
    <xf numFmtId="0" fontId="87" fillId="0" borderId="19" xfId="0" applyFont="1" applyBorder="1" applyAlignment="1">
      <alignment vertical="center"/>
    </xf>
    <xf numFmtId="0" fontId="84" fillId="11" borderId="10" xfId="0" applyFont="1" applyFill="1" applyBorder="1" applyAlignment="1">
      <alignment vertical="center"/>
    </xf>
    <xf numFmtId="0" fontId="0" fillId="0" borderId="20" xfId="0" applyBorder="1" applyAlignment="1">
      <alignment horizontal="center" vertical="center" wrapText="1"/>
    </xf>
    <xf numFmtId="0" fontId="0" fillId="0" borderId="10" xfId="0" applyFill="1" applyBorder="1" applyAlignment="1">
      <alignment horizontal="center" vertical="center"/>
    </xf>
    <xf numFmtId="0" fontId="0" fillId="28" borderId="10" xfId="0" applyFill="1" applyBorder="1" applyAlignment="1">
      <alignment horizontal="center" vertical="center"/>
    </xf>
    <xf numFmtId="0" fontId="0" fillId="34" borderId="10" xfId="0" applyFill="1" applyBorder="1" applyAlignment="1">
      <alignment horizontal="center" vertical="center"/>
    </xf>
    <xf numFmtId="0" fontId="0" fillId="35" borderId="10" xfId="0" applyFill="1" applyBorder="1" applyAlignment="1">
      <alignment horizontal="center" vertical="center"/>
    </xf>
    <xf numFmtId="0" fontId="0" fillId="36" borderId="10" xfId="0" applyFill="1" applyBorder="1" applyAlignment="1">
      <alignment horizontal="center" vertical="center"/>
    </xf>
    <xf numFmtId="0" fontId="0" fillId="37" borderId="10" xfId="0" applyFill="1" applyBorder="1" applyAlignment="1">
      <alignment horizontal="center" vertical="center"/>
    </xf>
    <xf numFmtId="0" fontId="0" fillId="38" borderId="10" xfId="0" applyFill="1" applyBorder="1" applyAlignment="1">
      <alignment horizontal="center" vertical="center"/>
    </xf>
    <xf numFmtId="0" fontId="0" fillId="39" borderId="10" xfId="0" applyFill="1" applyBorder="1" applyAlignment="1">
      <alignment horizontal="center" vertical="center"/>
    </xf>
    <xf numFmtId="0" fontId="0" fillId="40" borderId="10" xfId="0" applyFill="1" applyBorder="1" applyAlignment="1">
      <alignment horizontal="center" vertical="center"/>
    </xf>
    <xf numFmtId="0" fontId="0" fillId="41" borderId="10" xfId="0" applyFill="1" applyBorder="1" applyAlignment="1">
      <alignment horizontal="center" vertical="center"/>
    </xf>
    <xf numFmtId="0" fontId="0" fillId="0" borderId="14" xfId="0" applyBorder="1" applyAlignment="1">
      <alignment horizontal="center" vertical="center"/>
    </xf>
    <xf numFmtId="0" fontId="0" fillId="0" borderId="10" xfId="0" applyFill="1" applyBorder="1" applyAlignment="1">
      <alignment vertical="center"/>
    </xf>
    <xf numFmtId="0" fontId="0" fillId="0" borderId="14" xfId="0" applyBorder="1" applyAlignment="1">
      <alignment vertical="center" wrapText="1"/>
    </xf>
    <xf numFmtId="0" fontId="86" fillId="0" borderId="10" xfId="0" applyFont="1" applyFill="1" applyBorder="1" applyAlignment="1">
      <alignment horizontal="center" vertical="center"/>
    </xf>
    <xf numFmtId="0" fontId="86" fillId="0" borderId="10" xfId="0" applyFont="1" applyFill="1" applyBorder="1" applyAlignment="1">
      <alignment vertical="center"/>
    </xf>
    <xf numFmtId="0" fontId="86" fillId="0" borderId="0" xfId="0" applyFont="1" applyAlignment="1">
      <alignment vertical="center"/>
    </xf>
    <xf numFmtId="0" fontId="86" fillId="0" borderId="20" xfId="0" applyFont="1" applyBorder="1" applyAlignment="1">
      <alignment horizontal="center" vertical="center" wrapText="1"/>
    </xf>
    <xf numFmtId="0" fontId="0" fillId="0" borderId="0" xfId="0" applyBorder="1" applyAlignment="1">
      <alignment horizontal="center" vertical="center" wrapText="1"/>
    </xf>
    <xf numFmtId="0" fontId="84" fillId="33" borderId="0" xfId="0" applyFont="1" applyFill="1" applyBorder="1" applyAlignment="1">
      <alignment horizontal="center" vertical="center"/>
    </xf>
    <xf numFmtId="0" fontId="81" fillId="0" borderId="0" xfId="66" applyBorder="1" applyAlignment="1">
      <alignment vertical="center"/>
      <protection/>
    </xf>
    <xf numFmtId="0" fontId="81" fillId="0" borderId="0" xfId="66">
      <alignment vertical="center"/>
      <protection/>
    </xf>
    <xf numFmtId="0" fontId="81" fillId="0" borderId="0" xfId="66" applyAlignment="1">
      <alignment vertical="center"/>
      <protection/>
    </xf>
    <xf numFmtId="0" fontId="88" fillId="0" borderId="0" xfId="66" applyFont="1" applyAlignment="1">
      <alignment vertical="center"/>
      <protection/>
    </xf>
    <xf numFmtId="0" fontId="81" fillId="0" borderId="10" xfId="66" applyBorder="1" applyAlignment="1">
      <alignment horizontal="center" vertical="center"/>
      <protection/>
    </xf>
    <xf numFmtId="0" fontId="88" fillId="0" borderId="10" xfId="66" applyFont="1" applyBorder="1" applyAlignment="1">
      <alignment horizontal="center" vertical="center"/>
      <protection/>
    </xf>
    <xf numFmtId="0" fontId="81" fillId="0" borderId="10" xfId="66" applyBorder="1">
      <alignment vertical="center"/>
      <protection/>
    </xf>
    <xf numFmtId="0" fontId="89" fillId="0" borderId="10" xfId="66" applyFont="1" applyBorder="1" applyAlignment="1">
      <alignment horizontal="center" vertical="center"/>
      <protection/>
    </xf>
    <xf numFmtId="0" fontId="90" fillId="0" borderId="10" xfId="66" applyFont="1" applyBorder="1" applyAlignment="1">
      <alignment horizontal="center" vertical="center"/>
      <protection/>
    </xf>
    <xf numFmtId="0" fontId="6" fillId="0" borderId="0" xfId="67" applyFont="1" applyAlignment="1">
      <alignment vertical="center"/>
      <protection/>
    </xf>
    <xf numFmtId="0" fontId="6" fillId="0" borderId="0" xfId="67" applyFont="1" applyAlignment="1">
      <alignment horizontal="center" vertical="center"/>
      <protection/>
    </xf>
    <xf numFmtId="0" fontId="6" fillId="0" borderId="0" xfId="67" applyFont="1" applyBorder="1" applyAlignment="1">
      <alignment vertical="center"/>
      <protection/>
    </xf>
    <xf numFmtId="0" fontId="6" fillId="0" borderId="0" xfId="67" applyFont="1" applyBorder="1" applyAlignment="1">
      <alignment horizontal="center" vertical="center"/>
      <protection/>
    </xf>
    <xf numFmtId="0" fontId="6" fillId="0" borderId="0" xfId="67" applyFont="1" applyBorder="1" applyAlignment="1">
      <alignment horizontal="right"/>
      <protection/>
    </xf>
    <xf numFmtId="0" fontId="6" fillId="0" borderId="0" xfId="67" applyFont="1" applyBorder="1" applyAlignment="1">
      <alignment horizontal="right" vertical="top"/>
      <protection/>
    </xf>
    <xf numFmtId="0" fontId="6" fillId="0" borderId="21" xfId="67" applyFont="1" applyBorder="1" applyAlignment="1">
      <alignment vertical="center"/>
      <protection/>
    </xf>
    <xf numFmtId="0" fontId="6" fillId="0" borderId="21" xfId="67" applyFont="1" applyBorder="1" applyAlignment="1">
      <alignment horizontal="center" vertical="center"/>
      <protection/>
    </xf>
    <xf numFmtId="0" fontId="6" fillId="0" borderId="22" xfId="67" applyFont="1" applyBorder="1" applyAlignment="1">
      <alignment horizontal="center" vertical="center"/>
      <protection/>
    </xf>
    <xf numFmtId="0" fontId="6" fillId="0" borderId="16" xfId="67" applyFont="1" applyBorder="1" applyAlignment="1">
      <alignment horizontal="center" vertical="center"/>
      <protection/>
    </xf>
    <xf numFmtId="0" fontId="4" fillId="0" borderId="16" xfId="67" applyFont="1" applyBorder="1" applyAlignment="1">
      <alignment horizontal="center" vertical="center"/>
      <protection/>
    </xf>
    <xf numFmtId="0" fontId="4" fillId="0" borderId="23" xfId="67" applyFont="1" applyBorder="1" applyAlignment="1">
      <alignment horizontal="center" vertical="center"/>
      <protection/>
    </xf>
    <xf numFmtId="0" fontId="4" fillId="0" borderId="24" xfId="67" applyFont="1" applyBorder="1" applyAlignment="1">
      <alignment horizontal="center" vertical="center"/>
      <protection/>
    </xf>
    <xf numFmtId="0" fontId="6" fillId="0" borderId="24" xfId="67" applyFont="1" applyBorder="1" applyAlignment="1">
      <alignment horizontal="center" vertical="center"/>
      <protection/>
    </xf>
    <xf numFmtId="0" fontId="4" fillId="0" borderId="25" xfId="67" applyFont="1" applyBorder="1" applyAlignment="1">
      <alignment horizontal="center" vertical="center"/>
      <protection/>
    </xf>
    <xf numFmtId="0" fontId="4" fillId="0" borderId="0" xfId="67" applyFont="1" applyAlignment="1">
      <alignment vertical="center"/>
      <protection/>
    </xf>
    <xf numFmtId="0" fontId="11" fillId="0" borderId="19" xfId="67" applyFont="1" applyBorder="1" applyAlignment="1">
      <alignment horizontal="center" vertical="center"/>
      <protection/>
    </xf>
    <xf numFmtId="0" fontId="6" fillId="42" borderId="19" xfId="67" applyFont="1" applyFill="1" applyBorder="1" applyAlignment="1">
      <alignment horizontal="center" vertical="center"/>
      <protection/>
    </xf>
    <xf numFmtId="0" fontId="6" fillId="42" borderId="19" xfId="67" applyFont="1" applyFill="1" applyBorder="1" applyAlignment="1">
      <alignment horizontal="center" vertical="center" shrinkToFit="1"/>
      <protection/>
    </xf>
    <xf numFmtId="0" fontId="6" fillId="0" borderId="18" xfId="67" applyFont="1" applyBorder="1" applyAlignment="1">
      <alignment horizontal="center" vertical="center"/>
      <protection/>
    </xf>
    <xf numFmtId="0" fontId="11" fillId="0" borderId="16" xfId="67" applyFont="1" applyBorder="1" applyAlignment="1">
      <alignment horizontal="center" vertical="center"/>
      <protection/>
    </xf>
    <xf numFmtId="0" fontId="6" fillId="42" borderId="16" xfId="67" applyFont="1" applyFill="1" applyBorder="1" applyAlignment="1">
      <alignment horizontal="center" vertical="center"/>
      <protection/>
    </xf>
    <xf numFmtId="0" fontId="12" fillId="42" borderId="16" xfId="67" applyFont="1" applyFill="1" applyBorder="1" applyAlignment="1">
      <alignment horizontal="center" vertical="center"/>
      <protection/>
    </xf>
    <xf numFmtId="0" fontId="4" fillId="0" borderId="12" xfId="67" applyFont="1" applyBorder="1" applyAlignment="1">
      <alignment horizontal="center" vertical="center"/>
      <protection/>
    </xf>
    <xf numFmtId="0" fontId="11" fillId="0" borderId="26" xfId="67" applyFont="1" applyBorder="1" applyAlignment="1">
      <alignment horizontal="center" vertical="center"/>
      <protection/>
    </xf>
    <xf numFmtId="0" fontId="6" fillId="42" borderId="10" xfId="67" applyFont="1" applyFill="1" applyBorder="1" applyAlignment="1">
      <alignment horizontal="center" vertical="center"/>
      <protection/>
    </xf>
    <xf numFmtId="0" fontId="12" fillId="42" borderId="10" xfId="67" applyFont="1" applyFill="1" applyBorder="1" applyAlignment="1">
      <alignment horizontal="center" vertical="center"/>
      <protection/>
    </xf>
    <xf numFmtId="0" fontId="3" fillId="0" borderId="12" xfId="67" applyFont="1" applyBorder="1" applyAlignment="1">
      <alignment horizontal="center" vertical="center"/>
      <protection/>
    </xf>
    <xf numFmtId="0" fontId="11" fillId="0" borderId="10" xfId="67" applyFont="1" applyBorder="1" applyAlignment="1">
      <alignment horizontal="center" vertical="center"/>
      <protection/>
    </xf>
    <xf numFmtId="0" fontId="10" fillId="0" borderId="0" xfId="67" applyFont="1" applyBorder="1" applyAlignment="1">
      <alignment horizontal="center" vertical="center"/>
      <protection/>
    </xf>
    <xf numFmtId="0" fontId="6" fillId="0" borderId="0" xfId="67" applyFont="1" applyBorder="1" applyAlignment="1">
      <alignment horizontal="left" vertical="center"/>
      <protection/>
    </xf>
    <xf numFmtId="0" fontId="4" fillId="0" borderId="0" xfId="67" applyFont="1" applyBorder="1" applyAlignment="1">
      <alignment horizontal="center" vertical="center"/>
      <protection/>
    </xf>
    <xf numFmtId="0" fontId="4" fillId="0" borderId="0" xfId="67" applyBorder="1" applyAlignment="1">
      <alignment horizontal="center" vertical="center" textRotation="255"/>
      <protection/>
    </xf>
    <xf numFmtId="0" fontId="6" fillId="0" borderId="0" xfId="67" applyFont="1" applyBorder="1" applyAlignment="1">
      <alignment horizontal="center" vertical="center" textRotation="255"/>
      <protection/>
    </xf>
    <xf numFmtId="0" fontId="6" fillId="0" borderId="13" xfId="67" applyFont="1" applyBorder="1" applyAlignment="1">
      <alignment vertical="center"/>
      <protection/>
    </xf>
    <xf numFmtId="0" fontId="4" fillId="0" borderId="10" xfId="67" applyFont="1" applyBorder="1" applyAlignment="1">
      <alignment horizontal="center" vertical="center"/>
      <protection/>
    </xf>
    <xf numFmtId="0" fontId="0" fillId="0" borderId="10" xfId="0" applyBorder="1" applyAlignment="1">
      <alignment horizontal="center" vertical="center"/>
    </xf>
    <xf numFmtId="0" fontId="84" fillId="11" borderId="10" xfId="0" applyFont="1" applyFill="1"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91" fillId="0" borderId="0" xfId="0" applyFont="1" applyAlignment="1">
      <alignment vertical="center"/>
    </xf>
    <xf numFmtId="0" fontId="91" fillId="0" borderId="0" xfId="0" applyFont="1" applyAlignment="1">
      <alignment vertical="center"/>
    </xf>
    <xf numFmtId="0" fontId="0" fillId="0" borderId="0" xfId="0" applyFont="1" applyAlignment="1">
      <alignment vertical="center"/>
    </xf>
    <xf numFmtId="0" fontId="91" fillId="0" borderId="10" xfId="0" applyFont="1" applyBorder="1" applyAlignment="1">
      <alignment horizontal="center" vertical="center"/>
    </xf>
    <xf numFmtId="0" fontId="91" fillId="0" borderId="20" xfId="0"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horizontal="left" vertical="center"/>
    </xf>
    <xf numFmtId="0" fontId="91" fillId="0" borderId="27" xfId="0" applyFont="1" applyBorder="1" applyAlignment="1">
      <alignment vertical="center"/>
    </xf>
    <xf numFmtId="0" fontId="92" fillId="0" borderId="0" xfId="0" applyFont="1" applyAlignment="1">
      <alignment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0" fillId="0" borderId="28" xfId="0" applyFont="1" applyBorder="1" applyAlignment="1">
      <alignment horizontal="left" vertical="center"/>
    </xf>
    <xf numFmtId="0" fontId="0" fillId="0" borderId="29" xfId="0" applyFont="1" applyBorder="1" applyAlignment="1">
      <alignment horizontal="center" vertical="center"/>
    </xf>
    <xf numFmtId="0" fontId="0" fillId="0" borderId="10" xfId="0" applyBorder="1" applyAlignment="1">
      <alignment vertical="center" wrapText="1"/>
    </xf>
    <xf numFmtId="0" fontId="0" fillId="0" borderId="28" xfId="0" applyBorder="1" applyAlignment="1">
      <alignment horizontal="left" vertical="center"/>
    </xf>
    <xf numFmtId="0" fontId="91" fillId="0" borderId="14" xfId="0" applyFont="1" applyBorder="1" applyAlignment="1">
      <alignment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6" fillId="0" borderId="0" xfId="67" applyFont="1" applyAlignment="1">
      <alignment horizontal="left" vertical="center"/>
      <protection/>
    </xf>
    <xf numFmtId="0" fontId="0" fillId="0" borderId="17" xfId="0" applyBorder="1" applyAlignment="1">
      <alignment horizontal="center" vertical="center"/>
    </xf>
    <xf numFmtId="0" fontId="86" fillId="0" borderId="19" xfId="0" applyFont="1" applyBorder="1" applyAlignment="1">
      <alignment horizontal="center" vertical="center" wrapText="1"/>
    </xf>
    <xf numFmtId="0" fontId="81" fillId="0" borderId="0" xfId="66" applyBorder="1" applyAlignment="1">
      <alignment horizontal="center" vertical="center"/>
      <protection/>
    </xf>
    <xf numFmtId="0" fontId="81" fillId="0" borderId="10" xfId="66" applyBorder="1" applyAlignment="1">
      <alignment horizontal="center" vertical="center"/>
      <protection/>
    </xf>
    <xf numFmtId="0" fontId="0" fillId="0" borderId="0" xfId="0" applyAlignment="1">
      <alignment horizontal="center" vertical="center"/>
    </xf>
    <xf numFmtId="0" fontId="86" fillId="0" borderId="0" xfId="0" applyFont="1" applyAlignment="1">
      <alignment horizontal="left" vertical="center"/>
    </xf>
    <xf numFmtId="0" fontId="0" fillId="0" borderId="11" xfId="0" applyFont="1" applyBorder="1" applyAlignment="1">
      <alignment horizontal="center" vertical="center"/>
    </xf>
    <xf numFmtId="0" fontId="77" fillId="0" borderId="27" xfId="0" applyFont="1" applyBorder="1" applyAlignment="1">
      <alignment horizontal="center" vertical="center"/>
    </xf>
    <xf numFmtId="0" fontId="0" fillId="0" borderId="0" xfId="0" applyFont="1" applyAlignment="1">
      <alignment horizontal="center" vertical="center"/>
    </xf>
    <xf numFmtId="0" fontId="93" fillId="0" borderId="10" xfId="0" applyFont="1" applyBorder="1" applyAlignment="1">
      <alignment horizontal="center" vertical="center" wrapText="1"/>
    </xf>
    <xf numFmtId="0" fontId="0" fillId="0" borderId="10" xfId="0" applyFont="1" applyBorder="1" applyAlignment="1">
      <alignment vertical="center"/>
    </xf>
    <xf numFmtId="0" fontId="0" fillId="0" borderId="27" xfId="0" applyFont="1" applyBorder="1" applyAlignment="1">
      <alignment vertical="center"/>
    </xf>
    <xf numFmtId="0" fontId="0" fillId="0" borderId="14" xfId="0" applyFont="1" applyBorder="1" applyAlignment="1">
      <alignment vertical="center"/>
    </xf>
    <xf numFmtId="0" fontId="84" fillId="33" borderId="10" xfId="0" applyFont="1" applyFill="1" applyBorder="1" applyAlignment="1">
      <alignment horizontal="center" vertical="center"/>
    </xf>
    <xf numFmtId="0" fontId="84" fillId="0" borderId="30" xfId="0" applyFont="1" applyBorder="1" applyAlignment="1">
      <alignment horizontal="center" vertical="center"/>
    </xf>
    <xf numFmtId="0" fontId="84" fillId="0" borderId="31" xfId="0" applyFont="1" applyBorder="1" applyAlignment="1">
      <alignment horizontal="center" vertical="center"/>
    </xf>
    <xf numFmtId="0" fontId="84" fillId="0" borderId="32" xfId="0" applyFont="1" applyBorder="1" applyAlignment="1">
      <alignment vertical="center" textRotation="255"/>
    </xf>
    <xf numFmtId="0" fontId="84" fillId="0" borderId="26" xfId="0" applyFont="1" applyBorder="1" applyAlignment="1">
      <alignment vertical="center" textRotation="255"/>
    </xf>
    <xf numFmtId="0" fontId="84" fillId="0" borderId="33" xfId="0" applyFont="1" applyBorder="1" applyAlignment="1">
      <alignment vertical="center" textRotation="255"/>
    </xf>
    <xf numFmtId="0" fontId="84" fillId="33" borderId="33" xfId="0" applyFont="1" applyFill="1" applyBorder="1" applyAlignment="1">
      <alignment vertical="center"/>
    </xf>
    <xf numFmtId="0" fontId="84" fillId="33" borderId="31" xfId="0" applyFont="1" applyFill="1" applyBorder="1" applyAlignment="1">
      <alignment vertical="center"/>
    </xf>
    <xf numFmtId="0" fontId="0" fillId="0" borderId="33" xfId="0" applyBorder="1" applyAlignment="1">
      <alignment horizontal="center" vertical="center"/>
    </xf>
    <xf numFmtId="0" fontId="84" fillId="33" borderId="34" xfId="0" applyFont="1" applyFill="1" applyBorder="1" applyAlignment="1">
      <alignment horizontal="center" vertical="center"/>
    </xf>
    <xf numFmtId="0" fontId="94" fillId="0" borderId="0" xfId="0" applyFont="1" applyAlignment="1">
      <alignment vertical="center"/>
    </xf>
    <xf numFmtId="0" fontId="0" fillId="0" borderId="10" xfId="0" applyBorder="1" applyAlignment="1">
      <alignment horizontal="center" vertical="center"/>
    </xf>
    <xf numFmtId="0" fontId="4" fillId="0" borderId="0" xfId="69" applyFont="1" applyFill="1" applyBorder="1" applyAlignment="1">
      <alignment horizontal="center" vertical="center"/>
      <protection/>
    </xf>
    <xf numFmtId="0" fontId="18" fillId="0" borderId="35" xfId="69" applyFont="1" applyFill="1" applyBorder="1" applyAlignment="1">
      <alignment horizontal="center" vertical="center"/>
      <protection/>
    </xf>
    <xf numFmtId="0" fontId="4" fillId="0" borderId="0" xfId="69" applyFill="1">
      <alignment vertical="center"/>
      <protection/>
    </xf>
    <xf numFmtId="0" fontId="11" fillId="0" borderId="36" xfId="69" applyFont="1" applyFill="1" applyBorder="1" applyAlignment="1">
      <alignment horizontal="center" vertical="center" wrapText="1"/>
      <protection/>
    </xf>
    <xf numFmtId="0" fontId="5" fillId="43" borderId="37" xfId="70" applyFont="1" applyFill="1" applyBorder="1" applyAlignment="1">
      <alignment horizontal="center" vertical="center" wrapText="1"/>
      <protection/>
    </xf>
    <xf numFmtId="0" fontId="11" fillId="44" borderId="36" xfId="69" applyFont="1" applyFill="1" applyBorder="1" applyAlignment="1">
      <alignment horizontal="center" vertical="center" wrapText="1"/>
      <protection/>
    </xf>
    <xf numFmtId="0" fontId="11" fillId="44" borderId="37" xfId="69" applyFont="1" applyFill="1" applyBorder="1" applyAlignment="1">
      <alignment horizontal="center" vertical="center" wrapText="1"/>
      <protection/>
    </xf>
    <xf numFmtId="0" fontId="11" fillId="44" borderId="38" xfId="69" applyFont="1" applyFill="1" applyBorder="1" applyAlignment="1">
      <alignment horizontal="center" vertical="center" wrapText="1"/>
      <protection/>
    </xf>
    <xf numFmtId="0" fontId="11" fillId="44" borderId="39" xfId="69" applyFont="1" applyFill="1" applyBorder="1" applyAlignment="1">
      <alignment horizontal="center" vertical="center" wrapText="1"/>
      <protection/>
    </xf>
    <xf numFmtId="0" fontId="11" fillId="44" borderId="40" xfId="69" applyFont="1" applyFill="1" applyBorder="1" applyAlignment="1">
      <alignment horizontal="center" vertical="center" wrapText="1"/>
      <protection/>
    </xf>
    <xf numFmtId="0" fontId="11" fillId="44" borderId="41" xfId="69" applyFont="1" applyFill="1" applyBorder="1" applyAlignment="1">
      <alignment horizontal="center" vertical="center" wrapText="1"/>
      <protection/>
    </xf>
    <xf numFmtId="0" fontId="11" fillId="44" borderId="35" xfId="69" applyFont="1" applyFill="1" applyBorder="1" applyAlignment="1">
      <alignment horizontal="center" vertical="center" wrapText="1"/>
      <protection/>
    </xf>
    <xf numFmtId="0" fontId="4" fillId="45" borderId="0" xfId="69" applyFill="1" applyBorder="1">
      <alignment vertical="center"/>
      <protection/>
    </xf>
    <xf numFmtId="180" fontId="11" fillId="0" borderId="15" xfId="69" applyNumberFormat="1" applyFont="1" applyFill="1" applyBorder="1" applyAlignment="1">
      <alignment horizontal="right" vertical="center" shrinkToFit="1"/>
      <protection/>
    </xf>
    <xf numFmtId="0" fontId="4" fillId="0" borderId="11" xfId="69" applyFont="1" applyFill="1" applyBorder="1" applyAlignment="1">
      <alignment horizontal="center" vertical="center" shrinkToFit="1"/>
      <protection/>
    </xf>
    <xf numFmtId="180" fontId="11" fillId="0" borderId="12" xfId="69" applyNumberFormat="1" applyFont="1" applyFill="1" applyBorder="1" applyAlignment="1">
      <alignment horizontal="left" vertical="center" shrinkToFit="1"/>
      <protection/>
    </xf>
    <xf numFmtId="180" fontId="11" fillId="0" borderId="42" xfId="69" applyNumberFormat="1" applyFont="1" applyFill="1" applyBorder="1" applyAlignment="1">
      <alignment horizontal="right" vertical="center" shrinkToFit="1"/>
      <protection/>
    </xf>
    <xf numFmtId="180" fontId="11" fillId="0" borderId="43" xfId="69" applyNumberFormat="1" applyFont="1" applyFill="1" applyBorder="1" applyAlignment="1">
      <alignment horizontal="left" vertical="center" shrinkToFit="1"/>
      <protection/>
    </xf>
    <xf numFmtId="0" fontId="4" fillId="0" borderId="0" xfId="69" applyFill="1" applyBorder="1">
      <alignment vertical="center"/>
      <protection/>
    </xf>
    <xf numFmtId="0" fontId="4" fillId="39" borderId="11" xfId="69" applyFont="1" applyFill="1" applyBorder="1" applyAlignment="1">
      <alignment horizontal="center" vertical="center" shrinkToFit="1"/>
      <protection/>
    </xf>
    <xf numFmtId="180" fontId="11" fillId="39" borderId="15" xfId="69" applyNumberFormat="1" applyFont="1" applyFill="1" applyBorder="1" applyAlignment="1">
      <alignment horizontal="right" vertical="center" shrinkToFit="1"/>
      <protection/>
    </xf>
    <xf numFmtId="180" fontId="11" fillId="39" borderId="12" xfId="69" applyNumberFormat="1" applyFont="1" applyFill="1" applyBorder="1" applyAlignment="1">
      <alignment horizontal="left" vertical="center" shrinkToFit="1"/>
      <protection/>
    </xf>
    <xf numFmtId="180" fontId="11" fillId="39" borderId="42" xfId="69" applyNumberFormat="1" applyFont="1" applyFill="1" applyBorder="1" applyAlignment="1">
      <alignment horizontal="right" vertical="center" shrinkToFit="1"/>
      <protection/>
    </xf>
    <xf numFmtId="0" fontId="4" fillId="39" borderId="44" xfId="69" applyFont="1" applyFill="1" applyBorder="1" applyAlignment="1">
      <alignment horizontal="center" vertical="center" shrinkToFit="1"/>
      <protection/>
    </xf>
    <xf numFmtId="180" fontId="11" fillId="39" borderId="43" xfId="69" applyNumberFormat="1" applyFont="1" applyFill="1" applyBorder="1" applyAlignment="1">
      <alignment horizontal="left" vertical="center" shrinkToFit="1"/>
      <protection/>
    </xf>
    <xf numFmtId="180" fontId="4" fillId="0" borderId="0" xfId="69" applyNumberFormat="1" applyFill="1" applyBorder="1" applyAlignment="1">
      <alignment vertical="center" shrinkToFit="1"/>
      <protection/>
    </xf>
    <xf numFmtId="181" fontId="4" fillId="0" borderId="0" xfId="69" applyNumberFormat="1" applyFill="1" applyBorder="1">
      <alignment vertical="center"/>
      <protection/>
    </xf>
    <xf numFmtId="0" fontId="95" fillId="0" borderId="0" xfId="69" applyFont="1" applyFill="1" applyBorder="1">
      <alignment vertical="center"/>
      <protection/>
    </xf>
    <xf numFmtId="0" fontId="95" fillId="0" borderId="0" xfId="69" applyFont="1" applyFill="1" applyBorder="1" applyAlignment="1">
      <alignment vertical="center"/>
      <protection/>
    </xf>
    <xf numFmtId="0" fontId="95" fillId="0" borderId="0" xfId="69" applyFont="1" applyFill="1">
      <alignment vertical="center"/>
      <protection/>
    </xf>
    <xf numFmtId="0" fontId="96" fillId="0" borderId="0" xfId="69" applyFont="1" applyFill="1" applyBorder="1">
      <alignment vertical="center"/>
      <protection/>
    </xf>
    <xf numFmtId="0" fontId="96" fillId="0" borderId="0" xfId="69" applyFont="1" applyFill="1" applyBorder="1" applyAlignment="1">
      <alignment vertical="center"/>
      <protection/>
    </xf>
    <xf numFmtId="0" fontId="96" fillId="0" borderId="0" xfId="69" applyFont="1" applyFill="1">
      <alignment vertical="center"/>
      <protection/>
    </xf>
    <xf numFmtId="0" fontId="4" fillId="0" borderId="0" xfId="69" applyFill="1" applyBorder="1" applyAlignment="1">
      <alignment vertical="center"/>
      <protection/>
    </xf>
    <xf numFmtId="0" fontId="4" fillId="0" borderId="45" xfId="69" applyFill="1" applyBorder="1" applyAlignment="1">
      <alignment vertical="center"/>
      <protection/>
    </xf>
    <xf numFmtId="0" fontId="4" fillId="0" borderId="0" xfId="69" applyFill="1" applyBorder="1" applyAlignment="1">
      <alignment vertical="center" wrapText="1"/>
      <protection/>
    </xf>
    <xf numFmtId="0" fontId="4" fillId="0" borderId="45" xfId="69" applyFill="1" applyBorder="1" applyAlignment="1">
      <alignment horizontal="center" vertical="center"/>
      <protection/>
    </xf>
    <xf numFmtId="0" fontId="4" fillId="0" borderId="45" xfId="69" applyFill="1" applyBorder="1">
      <alignment vertical="center"/>
      <protection/>
    </xf>
    <xf numFmtId="0" fontId="4" fillId="34" borderId="11" xfId="69" applyFont="1" applyFill="1" applyBorder="1" applyAlignment="1">
      <alignment horizontal="center" vertical="center" shrinkToFit="1"/>
      <protection/>
    </xf>
    <xf numFmtId="180" fontId="11" fillId="0" borderId="15" xfId="69" applyNumberFormat="1" applyFont="1" applyFill="1" applyBorder="1" applyAlignment="1" applyProtection="1">
      <alignment horizontal="right" vertical="center" shrinkToFit="1"/>
      <protection locked="0"/>
    </xf>
    <xf numFmtId="180" fontId="11" fillId="0" borderId="12" xfId="69" applyNumberFormat="1" applyFont="1" applyFill="1" applyBorder="1" applyAlignment="1" applyProtection="1">
      <alignment horizontal="left" vertical="center" shrinkToFit="1"/>
      <protection locked="0"/>
    </xf>
    <xf numFmtId="180" fontId="11" fillId="34" borderId="15" xfId="69" applyNumberFormat="1" applyFont="1" applyFill="1" applyBorder="1" applyAlignment="1">
      <alignment horizontal="right" vertical="center" shrinkToFit="1"/>
      <protection/>
    </xf>
    <xf numFmtId="0" fontId="11" fillId="0" borderId="15" xfId="69" applyFont="1" applyFill="1" applyBorder="1" applyAlignment="1">
      <alignment horizontal="right" vertical="center" wrapText="1"/>
      <protection/>
    </xf>
    <xf numFmtId="180" fontId="11" fillId="0" borderId="46" xfId="69" applyNumberFormat="1" applyFont="1" applyFill="1" applyBorder="1" applyAlignment="1" applyProtection="1">
      <alignment horizontal="left" vertical="center" shrinkToFit="1"/>
      <protection locked="0"/>
    </xf>
    <xf numFmtId="0" fontId="11" fillId="0" borderId="15" xfId="69" applyFont="1" applyFill="1" applyBorder="1" applyAlignment="1">
      <alignment horizontal="right" vertical="center" shrinkToFit="1"/>
      <protection/>
    </xf>
    <xf numFmtId="0" fontId="11" fillId="0" borderId="12" xfId="69" applyFont="1" applyFill="1" applyBorder="1" applyAlignment="1">
      <alignment horizontal="left" vertical="center" shrinkToFit="1"/>
      <protection/>
    </xf>
    <xf numFmtId="0" fontId="11" fillId="0" borderId="15" xfId="69" applyFont="1" applyFill="1" applyBorder="1" applyAlignment="1" applyProtection="1">
      <alignment horizontal="right" vertical="center" shrinkToFit="1"/>
      <protection locked="0"/>
    </xf>
    <xf numFmtId="0" fontId="11" fillId="0" borderId="46" xfId="69" applyFont="1" applyFill="1" applyBorder="1" applyAlignment="1" applyProtection="1">
      <alignment horizontal="left" vertical="center" shrinkToFit="1"/>
      <protection locked="0"/>
    </xf>
    <xf numFmtId="0" fontId="11" fillId="0" borderId="46" xfId="69" applyFont="1" applyFill="1" applyBorder="1" applyAlignment="1">
      <alignment horizontal="left" vertical="center" wrapText="1"/>
      <protection/>
    </xf>
    <xf numFmtId="180" fontId="11" fillId="34" borderId="42" xfId="69" applyNumberFormat="1" applyFont="1" applyFill="1" applyBorder="1" applyAlignment="1">
      <alignment horizontal="right" vertical="center" shrinkToFit="1"/>
      <protection/>
    </xf>
    <xf numFmtId="0" fontId="4" fillId="34" borderId="44" xfId="69" applyFont="1" applyFill="1" applyBorder="1" applyAlignment="1">
      <alignment horizontal="center" vertical="center" shrinkToFit="1"/>
      <protection/>
    </xf>
    <xf numFmtId="180" fontId="11" fillId="36" borderId="15" xfId="69" applyNumberFormat="1" applyFont="1" applyFill="1" applyBorder="1" applyAlignment="1">
      <alignment horizontal="right" vertical="center" shrinkToFit="1"/>
      <protection/>
    </xf>
    <xf numFmtId="0" fontId="4" fillId="36" borderId="11" xfId="69" applyFont="1" applyFill="1" applyBorder="1" applyAlignment="1">
      <alignment horizontal="center" vertical="center" shrinkToFit="1"/>
      <protection/>
    </xf>
    <xf numFmtId="180" fontId="11" fillId="35" borderId="15" xfId="69" applyNumberFormat="1" applyFont="1" applyFill="1" applyBorder="1" applyAlignment="1">
      <alignment horizontal="right" vertical="center" shrinkToFit="1"/>
      <protection/>
    </xf>
    <xf numFmtId="0" fontId="4" fillId="35" borderId="11" xfId="69" applyFont="1" applyFill="1" applyBorder="1" applyAlignment="1">
      <alignment horizontal="center" vertical="center" shrinkToFit="1"/>
      <protection/>
    </xf>
    <xf numFmtId="180" fontId="11" fillId="35" borderId="12" xfId="69" applyNumberFormat="1" applyFont="1" applyFill="1" applyBorder="1" applyAlignment="1">
      <alignment horizontal="left" vertical="center" shrinkToFit="1"/>
      <protection/>
    </xf>
    <xf numFmtId="180" fontId="11" fillId="35" borderId="42" xfId="69" applyNumberFormat="1" applyFont="1" applyFill="1" applyBorder="1" applyAlignment="1">
      <alignment horizontal="right" vertical="center" shrinkToFit="1"/>
      <protection/>
    </xf>
    <xf numFmtId="0" fontId="4" fillId="35" borderId="44" xfId="69" applyFont="1" applyFill="1" applyBorder="1" applyAlignment="1">
      <alignment horizontal="center" vertical="center" shrinkToFit="1"/>
      <protection/>
    </xf>
    <xf numFmtId="180" fontId="11" fillId="35" borderId="43" xfId="69" applyNumberFormat="1" applyFont="1" applyFill="1" applyBorder="1" applyAlignment="1">
      <alignment horizontal="left" vertical="center" shrinkToFit="1"/>
      <protection/>
    </xf>
    <xf numFmtId="180" fontId="11" fillId="38" borderId="15" xfId="69" applyNumberFormat="1" applyFont="1" applyFill="1" applyBorder="1" applyAlignment="1">
      <alignment horizontal="right" vertical="center" shrinkToFit="1"/>
      <protection/>
    </xf>
    <xf numFmtId="0" fontId="4" fillId="38" borderId="11" xfId="69" applyFont="1" applyFill="1" applyBorder="1" applyAlignment="1">
      <alignment horizontal="center" vertical="center" shrinkToFit="1"/>
      <protection/>
    </xf>
    <xf numFmtId="180" fontId="11" fillId="38" borderId="12" xfId="69" applyNumberFormat="1" applyFont="1" applyFill="1" applyBorder="1" applyAlignment="1">
      <alignment horizontal="left" vertical="center" shrinkToFit="1"/>
      <protection/>
    </xf>
    <xf numFmtId="180" fontId="11" fillId="38" borderId="42" xfId="69" applyNumberFormat="1" applyFont="1" applyFill="1" applyBorder="1" applyAlignment="1">
      <alignment horizontal="right" vertical="center" shrinkToFit="1"/>
      <protection/>
    </xf>
    <xf numFmtId="0" fontId="4" fillId="38" borderId="44" xfId="69" applyFont="1" applyFill="1" applyBorder="1" applyAlignment="1">
      <alignment horizontal="center" vertical="center" shrinkToFit="1"/>
      <protection/>
    </xf>
    <xf numFmtId="180" fontId="11" fillId="38" borderId="43" xfId="69" applyNumberFormat="1" applyFont="1" applyFill="1" applyBorder="1" applyAlignment="1">
      <alignment horizontal="left" vertical="center" shrinkToFit="1"/>
      <protection/>
    </xf>
    <xf numFmtId="180" fontId="11" fillId="40" borderId="15" xfId="69" applyNumberFormat="1" applyFont="1" applyFill="1" applyBorder="1" applyAlignment="1">
      <alignment horizontal="right" vertical="center" shrinkToFit="1"/>
      <protection/>
    </xf>
    <xf numFmtId="0" fontId="4" fillId="40" borderId="11" xfId="69" applyFont="1" applyFill="1" applyBorder="1" applyAlignment="1">
      <alignment horizontal="center" vertical="center" shrinkToFit="1"/>
      <protection/>
    </xf>
    <xf numFmtId="180" fontId="11" fillId="40" borderId="12" xfId="69" applyNumberFormat="1" applyFont="1" applyFill="1" applyBorder="1" applyAlignment="1">
      <alignment horizontal="left" vertical="center" shrinkToFit="1"/>
      <protection/>
    </xf>
    <xf numFmtId="180" fontId="11" fillId="40" borderId="42" xfId="69" applyNumberFormat="1" applyFont="1" applyFill="1" applyBorder="1" applyAlignment="1">
      <alignment horizontal="right" vertical="center" shrinkToFit="1"/>
      <protection/>
    </xf>
    <xf numFmtId="0" fontId="4" fillId="40" borderId="44" xfId="69" applyFont="1" applyFill="1" applyBorder="1" applyAlignment="1">
      <alignment horizontal="center" vertical="center" shrinkToFit="1"/>
      <protection/>
    </xf>
    <xf numFmtId="180" fontId="11" fillId="40" borderId="43" xfId="69" applyNumberFormat="1" applyFont="1" applyFill="1" applyBorder="1" applyAlignment="1">
      <alignment horizontal="left" vertical="center" shrinkToFit="1"/>
      <protection/>
    </xf>
    <xf numFmtId="180" fontId="11" fillId="37" borderId="15" xfId="69" applyNumberFormat="1" applyFont="1" applyFill="1" applyBorder="1" applyAlignment="1">
      <alignment horizontal="right" vertical="center" shrinkToFit="1"/>
      <protection/>
    </xf>
    <xf numFmtId="0" fontId="4" fillId="37" borderId="11" xfId="69" applyFont="1" applyFill="1" applyBorder="1" applyAlignment="1">
      <alignment horizontal="center" vertical="center" shrinkToFit="1"/>
      <protection/>
    </xf>
    <xf numFmtId="180" fontId="11" fillId="37" borderId="12" xfId="69" applyNumberFormat="1" applyFont="1" applyFill="1" applyBorder="1" applyAlignment="1">
      <alignment horizontal="left" vertical="center" shrinkToFit="1"/>
      <protection/>
    </xf>
    <xf numFmtId="180" fontId="11" fillId="37" borderId="42" xfId="69" applyNumberFormat="1" applyFont="1" applyFill="1" applyBorder="1" applyAlignment="1">
      <alignment horizontal="right" vertical="center" shrinkToFit="1"/>
      <protection/>
    </xf>
    <xf numFmtId="0" fontId="4" fillId="37" borderId="44" xfId="69" applyFont="1" applyFill="1" applyBorder="1" applyAlignment="1">
      <alignment horizontal="center" vertical="center" shrinkToFit="1"/>
      <protection/>
    </xf>
    <xf numFmtId="180" fontId="11" fillId="37" borderId="43" xfId="69" applyNumberFormat="1" applyFont="1" applyFill="1" applyBorder="1" applyAlignment="1">
      <alignment horizontal="left" vertical="center" shrinkToFit="1"/>
      <protection/>
    </xf>
    <xf numFmtId="180" fontId="11" fillId="41" borderId="15" xfId="69" applyNumberFormat="1" applyFont="1" applyFill="1" applyBorder="1" applyAlignment="1">
      <alignment horizontal="right" vertical="center" shrinkToFit="1"/>
      <protection/>
    </xf>
    <xf numFmtId="0" fontId="4" fillId="41" borderId="11" xfId="69" applyFont="1" applyFill="1" applyBorder="1" applyAlignment="1">
      <alignment horizontal="center" vertical="center" shrinkToFit="1"/>
      <protection/>
    </xf>
    <xf numFmtId="180" fontId="11" fillId="41" borderId="12" xfId="69" applyNumberFormat="1" applyFont="1" applyFill="1" applyBorder="1" applyAlignment="1">
      <alignment horizontal="left" vertical="center" shrinkToFit="1"/>
      <protection/>
    </xf>
    <xf numFmtId="180" fontId="11" fillId="41" borderId="42" xfId="69" applyNumberFormat="1" applyFont="1" applyFill="1" applyBorder="1" applyAlignment="1">
      <alignment horizontal="right" vertical="center" shrinkToFit="1"/>
      <protection/>
    </xf>
    <xf numFmtId="0" fontId="4" fillId="41" borderId="44" xfId="69" applyFont="1" applyFill="1" applyBorder="1" applyAlignment="1">
      <alignment horizontal="center" vertical="center" shrinkToFit="1"/>
      <protection/>
    </xf>
    <xf numFmtId="180" fontId="11" fillId="41" borderId="43" xfId="69" applyNumberFormat="1" applyFont="1" applyFill="1" applyBorder="1" applyAlignment="1">
      <alignment horizontal="left" vertical="center" shrinkToFit="1"/>
      <protection/>
    </xf>
    <xf numFmtId="180" fontId="11" fillId="36" borderId="42" xfId="69" applyNumberFormat="1" applyFont="1" applyFill="1" applyBorder="1" applyAlignment="1">
      <alignment horizontal="right" vertical="center" shrinkToFit="1"/>
      <protection/>
    </xf>
    <xf numFmtId="0" fontId="4" fillId="36" borderId="44" xfId="69" applyFont="1" applyFill="1" applyBorder="1" applyAlignment="1">
      <alignment horizontal="center" vertical="center" shrinkToFit="1"/>
      <protection/>
    </xf>
    <xf numFmtId="180" fontId="11" fillId="36" borderId="43" xfId="69" applyNumberFormat="1" applyFont="1" applyFill="1" applyBorder="1" applyAlignment="1">
      <alignment horizontal="left" vertical="center" shrinkToFit="1"/>
      <protection/>
    </xf>
    <xf numFmtId="180" fontId="11" fillId="34" borderId="11" xfId="69" applyNumberFormat="1" applyFont="1" applyFill="1" applyBorder="1" applyAlignment="1">
      <alignment horizontal="left" vertical="center" shrinkToFit="1"/>
      <protection/>
    </xf>
    <xf numFmtId="180" fontId="11" fillId="36" borderId="11" xfId="69" applyNumberFormat="1" applyFont="1" applyFill="1" applyBorder="1" applyAlignment="1">
      <alignment horizontal="left" vertical="center" shrinkToFit="1"/>
      <protection/>
    </xf>
    <xf numFmtId="180" fontId="11" fillId="34" borderId="44" xfId="69" applyNumberFormat="1" applyFont="1" applyFill="1" applyBorder="1" applyAlignment="1">
      <alignment horizontal="left" vertical="center" shrinkToFit="1"/>
      <protection/>
    </xf>
    <xf numFmtId="180" fontId="11" fillId="0" borderId="0" xfId="69" applyNumberFormat="1" applyFont="1" applyFill="1" applyBorder="1" applyAlignment="1" applyProtection="1">
      <alignment horizontal="right" vertical="center" shrinkToFit="1"/>
      <protection locked="0"/>
    </xf>
    <xf numFmtId="0" fontId="4" fillId="0" borderId="0" xfId="69" applyFont="1" applyFill="1" applyBorder="1" applyAlignment="1">
      <alignment horizontal="center" vertical="center" shrinkToFit="1"/>
      <protection/>
    </xf>
    <xf numFmtId="180" fontId="11" fillId="0" borderId="30" xfId="69" applyNumberFormat="1" applyFont="1" applyFill="1" applyBorder="1" applyAlignment="1" applyProtection="1">
      <alignment horizontal="left" vertical="center" shrinkToFit="1"/>
      <protection locked="0"/>
    </xf>
    <xf numFmtId="180" fontId="11" fillId="0" borderId="30" xfId="69" applyNumberFormat="1" applyFont="1" applyFill="1" applyBorder="1" applyAlignment="1">
      <alignment horizontal="left" vertical="center" shrinkToFit="1"/>
      <protection/>
    </xf>
    <xf numFmtId="0" fontId="11" fillId="0" borderId="0" xfId="69" applyFont="1" applyFill="1" applyBorder="1" applyAlignment="1" applyProtection="1">
      <alignment horizontal="right" vertical="center" shrinkToFit="1"/>
      <protection locked="0"/>
    </xf>
    <xf numFmtId="0" fontId="11" fillId="0" borderId="30" xfId="69" applyFont="1" applyFill="1" applyBorder="1" applyAlignment="1" applyProtection="1">
      <alignment horizontal="left" vertical="center" shrinkToFit="1"/>
      <protection locked="0"/>
    </xf>
    <xf numFmtId="180" fontId="11" fillId="0" borderId="0" xfId="69" applyNumberFormat="1" applyFont="1" applyFill="1" applyBorder="1" applyAlignment="1">
      <alignment horizontal="right" vertical="center" shrinkToFit="1"/>
      <protection/>
    </xf>
    <xf numFmtId="0" fontId="11" fillId="0" borderId="47" xfId="69" applyFont="1" applyFill="1" applyBorder="1" applyAlignment="1" applyProtection="1">
      <alignment horizontal="left" vertical="center" shrinkToFit="1"/>
      <protection locked="0"/>
    </xf>
    <xf numFmtId="0" fontId="91" fillId="0" borderId="0" xfId="0" applyFont="1" applyAlignment="1">
      <alignment vertical="center" textRotation="255"/>
    </xf>
    <xf numFmtId="0" fontId="91" fillId="0" borderId="0" xfId="0" applyFont="1" applyAlignment="1">
      <alignment horizontal="center" vertical="center"/>
    </xf>
    <xf numFmtId="49" fontId="91" fillId="0" borderId="0" xfId="0" applyNumberFormat="1" applyFont="1" applyAlignment="1">
      <alignment horizontal="center" vertical="center"/>
    </xf>
    <xf numFmtId="0" fontId="91" fillId="0" borderId="13" xfId="0" applyFont="1" applyBorder="1" applyAlignment="1">
      <alignment vertical="center"/>
    </xf>
    <xf numFmtId="0" fontId="91" fillId="0" borderId="29" xfId="0" applyFont="1" applyBorder="1" applyAlignment="1">
      <alignment vertical="center"/>
    </xf>
    <xf numFmtId="0" fontId="91" fillId="0" borderId="13" xfId="0" applyFont="1" applyFill="1" applyBorder="1" applyAlignment="1">
      <alignment vertical="center"/>
    </xf>
    <xf numFmtId="0" fontId="91" fillId="0" borderId="13" xfId="0" applyFont="1" applyBorder="1" applyAlignment="1">
      <alignment horizontal="left" vertical="top" wrapText="1"/>
    </xf>
    <xf numFmtId="49" fontId="91" fillId="0" borderId="0" xfId="0" applyNumberFormat="1" applyFont="1" applyBorder="1" applyAlignment="1">
      <alignment horizontal="right" vertical="top"/>
    </xf>
    <xf numFmtId="49" fontId="91" fillId="0" borderId="0" xfId="0" applyNumberFormat="1" applyFont="1" applyBorder="1" applyAlignment="1">
      <alignment horizontal="center" vertical="top"/>
    </xf>
    <xf numFmtId="49" fontId="91" fillId="0" borderId="11" xfId="0" applyNumberFormat="1" applyFont="1" applyBorder="1" applyAlignment="1">
      <alignment horizontal="right" vertical="top"/>
    </xf>
    <xf numFmtId="0" fontId="91" fillId="0" borderId="0" xfId="0" applyFont="1" applyBorder="1" applyAlignment="1">
      <alignment horizontal="right" vertical="top"/>
    </xf>
    <xf numFmtId="49" fontId="94" fillId="0" borderId="0" xfId="0" applyNumberFormat="1" applyFont="1" applyBorder="1" applyAlignment="1">
      <alignment horizontal="center" vertical="top"/>
    </xf>
    <xf numFmtId="0" fontId="94" fillId="0" borderId="0" xfId="0" applyFont="1" applyBorder="1" applyAlignment="1">
      <alignment horizontal="right" vertical="top"/>
    </xf>
    <xf numFmtId="0" fontId="91" fillId="0" borderId="26" xfId="0" applyFont="1" applyBorder="1" applyAlignment="1">
      <alignment horizontal="right" vertical="top"/>
    </xf>
    <xf numFmtId="49" fontId="91" fillId="0" borderId="0" xfId="0" applyNumberFormat="1" applyFont="1" applyAlignment="1">
      <alignment horizontal="left" vertical="center"/>
    </xf>
    <xf numFmtId="56" fontId="97" fillId="0" borderId="0" xfId="0" applyNumberFormat="1" applyFont="1" applyAlignment="1">
      <alignment vertical="center"/>
    </xf>
    <xf numFmtId="56" fontId="84" fillId="0" borderId="0" xfId="0" applyNumberFormat="1" applyFont="1" applyAlignment="1">
      <alignment vertical="center"/>
    </xf>
    <xf numFmtId="0" fontId="97" fillId="0" borderId="0" xfId="0" applyFont="1" applyAlignment="1">
      <alignment horizontal="right" vertical="center"/>
    </xf>
    <xf numFmtId="0" fontId="97" fillId="0" borderId="0" xfId="0" applyFont="1" applyAlignment="1">
      <alignment horizontal="center" vertical="center"/>
    </xf>
    <xf numFmtId="0" fontId="84" fillId="0" borderId="0" xfId="0" applyFont="1" applyAlignment="1">
      <alignment horizontal="right" vertical="center"/>
    </xf>
    <xf numFmtId="0" fontId="91" fillId="13" borderId="13" xfId="0" applyFont="1" applyFill="1" applyBorder="1" applyAlignment="1">
      <alignment vertical="center"/>
    </xf>
    <xf numFmtId="0" fontId="94" fillId="0" borderId="0" xfId="0" applyFont="1" applyBorder="1" applyAlignment="1">
      <alignment horizontal="left" vertical="top" wrapText="1"/>
    </xf>
    <xf numFmtId="0" fontId="94" fillId="0" borderId="30" xfId="0" applyFont="1" applyBorder="1" applyAlignment="1">
      <alignment horizontal="left" vertical="top" wrapText="1"/>
    </xf>
    <xf numFmtId="0" fontId="91" fillId="0" borderId="0" xfId="0" applyFont="1" applyFill="1" applyBorder="1" applyAlignment="1">
      <alignment horizontal="center" vertical="top"/>
    </xf>
    <xf numFmtId="0" fontId="94" fillId="0" borderId="0" xfId="0" applyFont="1" applyFill="1" applyBorder="1" applyAlignment="1">
      <alignment vertical="top"/>
    </xf>
    <xf numFmtId="0" fontId="94" fillId="0" borderId="0" xfId="0" applyFont="1" applyBorder="1" applyAlignment="1">
      <alignment vertical="top"/>
    </xf>
    <xf numFmtId="0" fontId="98" fillId="0" borderId="0" xfId="0" applyFont="1" applyBorder="1" applyAlignment="1">
      <alignment vertical="top"/>
    </xf>
    <xf numFmtId="0" fontId="98" fillId="0" borderId="30" xfId="0" applyFont="1" applyBorder="1" applyAlignment="1">
      <alignment vertical="top"/>
    </xf>
    <xf numFmtId="49" fontId="91" fillId="0" borderId="0" xfId="0" applyNumberFormat="1" applyFont="1" applyAlignment="1">
      <alignment horizontal="center" vertical="top"/>
    </xf>
    <xf numFmtId="0" fontId="94" fillId="0" borderId="0" xfId="0" applyFont="1" applyAlignment="1">
      <alignment vertical="top"/>
    </xf>
    <xf numFmtId="0" fontId="91" fillId="0" borderId="26" xfId="0" applyFont="1" applyFill="1" applyBorder="1" applyAlignment="1">
      <alignment horizontal="center" vertical="top"/>
    </xf>
    <xf numFmtId="0" fontId="91" fillId="0" borderId="13" xfId="0" applyFont="1" applyBorder="1" applyAlignment="1">
      <alignment vertical="top"/>
    </xf>
    <xf numFmtId="0" fontId="91" fillId="0" borderId="29" xfId="0" applyFont="1" applyBorder="1" applyAlignment="1">
      <alignment vertical="top"/>
    </xf>
    <xf numFmtId="0" fontId="91" fillId="0" borderId="12" xfId="0" applyFont="1" applyBorder="1" applyAlignment="1">
      <alignment vertical="top"/>
    </xf>
    <xf numFmtId="0" fontId="94" fillId="0" borderId="26" xfId="0" applyFont="1" applyBorder="1" applyAlignment="1">
      <alignment horizontal="center" vertical="top"/>
    </xf>
    <xf numFmtId="0" fontId="91" fillId="0" borderId="26" xfId="0" applyFont="1" applyBorder="1" applyAlignment="1">
      <alignment horizontal="center" vertical="top"/>
    </xf>
    <xf numFmtId="0" fontId="91" fillId="0" borderId="0" xfId="0" applyFont="1" applyBorder="1" applyAlignment="1">
      <alignment vertical="top"/>
    </xf>
    <xf numFmtId="0" fontId="91" fillId="0" borderId="0" xfId="0" applyFont="1" applyAlignment="1">
      <alignment horizontal="center" vertical="top"/>
    </xf>
    <xf numFmtId="0" fontId="91" fillId="0" borderId="30" xfId="0" applyFont="1" applyBorder="1" applyAlignment="1">
      <alignment vertical="top"/>
    </xf>
    <xf numFmtId="0" fontId="91" fillId="0" borderId="0" xfId="0" applyFont="1" applyAlignment="1">
      <alignment vertical="top"/>
    </xf>
    <xf numFmtId="0" fontId="91" fillId="0" borderId="15" xfId="0" applyFont="1" applyBorder="1" applyAlignment="1">
      <alignment horizontal="center" vertical="top"/>
    </xf>
    <xf numFmtId="49" fontId="91" fillId="0" borderId="11" xfId="0" applyNumberFormat="1" applyFont="1" applyBorder="1" applyAlignment="1">
      <alignment horizontal="center" vertical="top"/>
    </xf>
    <xf numFmtId="0" fontId="91" fillId="0" borderId="11" xfId="0" applyFont="1" applyBorder="1" applyAlignment="1">
      <alignment vertical="top"/>
    </xf>
    <xf numFmtId="0" fontId="94" fillId="0" borderId="30" xfId="0" applyFont="1" applyBorder="1" applyAlignment="1">
      <alignment vertical="top"/>
    </xf>
    <xf numFmtId="0" fontId="98" fillId="0" borderId="26" xfId="0" applyFont="1" applyBorder="1" applyAlignment="1">
      <alignment horizontal="center" vertical="top"/>
    </xf>
    <xf numFmtId="0" fontId="94" fillId="0" borderId="13" xfId="0" applyFont="1" applyBorder="1" applyAlignment="1">
      <alignment vertical="top"/>
    </xf>
    <xf numFmtId="49" fontId="91" fillId="0" borderId="0" xfId="0" applyNumberFormat="1" applyFont="1" applyBorder="1" applyAlignment="1">
      <alignment horizontal="left" vertical="top"/>
    </xf>
    <xf numFmtId="49" fontId="91" fillId="0" borderId="13" xfId="0" applyNumberFormat="1" applyFont="1" applyBorder="1" applyAlignment="1">
      <alignment vertical="top"/>
    </xf>
    <xf numFmtId="0" fontId="94" fillId="0" borderId="0" xfId="0" applyFont="1" applyBorder="1" applyAlignment="1">
      <alignment horizontal="center" vertical="top"/>
    </xf>
    <xf numFmtId="0" fontId="91" fillId="0" borderId="0" xfId="0" applyFont="1" applyBorder="1" applyAlignment="1">
      <alignment horizontal="center" vertical="top"/>
    </xf>
    <xf numFmtId="0" fontId="91" fillId="0" borderId="15" xfId="0" applyFont="1" applyBorder="1" applyAlignment="1">
      <alignment vertical="top"/>
    </xf>
    <xf numFmtId="0" fontId="0" fillId="0" borderId="10" xfId="0" applyBorder="1" applyAlignment="1">
      <alignment horizontal="center" vertical="center"/>
    </xf>
    <xf numFmtId="0" fontId="99" fillId="0" borderId="48" xfId="0" applyFont="1" applyBorder="1" applyAlignment="1">
      <alignment horizontal="center" vertical="top"/>
    </xf>
    <xf numFmtId="49" fontId="99" fillId="0" borderId="13" xfId="0" applyNumberFormat="1" applyFont="1" applyBorder="1" applyAlignment="1">
      <alignment horizontal="left" vertical="top"/>
    </xf>
    <xf numFmtId="0" fontId="100" fillId="0" borderId="48" xfId="0" applyFont="1" applyBorder="1" applyAlignment="1">
      <alignment horizontal="center" vertical="top"/>
    </xf>
    <xf numFmtId="49" fontId="100" fillId="0" borderId="13" xfId="0" applyNumberFormat="1" applyFont="1" applyBorder="1" applyAlignment="1">
      <alignment horizontal="left" vertical="top"/>
    </xf>
    <xf numFmtId="0" fontId="100" fillId="13" borderId="48" xfId="0" applyFont="1" applyFill="1" applyBorder="1" applyAlignment="1">
      <alignment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35" borderId="10" xfId="0" applyFill="1" applyBorder="1" applyAlignment="1">
      <alignment horizontal="center" vertical="center"/>
    </xf>
    <xf numFmtId="180" fontId="11" fillId="34" borderId="11" xfId="69" applyNumberFormat="1" applyFont="1" applyFill="1" applyBorder="1" applyAlignment="1">
      <alignment horizontal="right" vertical="center" shrinkToFit="1"/>
      <protection/>
    </xf>
    <xf numFmtId="180" fontId="11" fillId="36" borderId="12" xfId="69" applyNumberFormat="1" applyFont="1" applyFill="1" applyBorder="1" applyAlignment="1">
      <alignment horizontal="left" vertical="center" shrinkToFit="1"/>
      <protection/>
    </xf>
    <xf numFmtId="180" fontId="11" fillId="39" borderId="11" xfId="69" applyNumberFormat="1" applyFont="1" applyFill="1" applyBorder="1" applyAlignment="1">
      <alignment horizontal="left" vertical="center" shrinkToFit="1"/>
      <protection/>
    </xf>
    <xf numFmtId="180" fontId="11" fillId="38" borderId="11" xfId="69" applyNumberFormat="1" applyFont="1" applyFill="1" applyBorder="1" applyAlignment="1">
      <alignment horizontal="left" vertical="center" shrinkToFit="1"/>
      <protection/>
    </xf>
    <xf numFmtId="0" fontId="101" fillId="0" borderId="0" xfId="64" applyFont="1" applyFill="1">
      <alignment vertical="center"/>
      <protection/>
    </xf>
    <xf numFmtId="0" fontId="81" fillId="0" borderId="0" xfId="64" applyFont="1" applyFill="1">
      <alignment vertical="center"/>
      <protection/>
    </xf>
    <xf numFmtId="0" fontId="81" fillId="0" borderId="10" xfId="64" applyFont="1" applyFill="1" applyBorder="1" applyAlignment="1">
      <alignment horizontal="center" vertical="center"/>
      <protection/>
    </xf>
    <xf numFmtId="0" fontId="21" fillId="0" borderId="10" xfId="64" applyFont="1" applyFill="1" applyBorder="1" applyAlignment="1">
      <alignment horizontal="center" vertical="center"/>
      <protection/>
    </xf>
    <xf numFmtId="0" fontId="4" fillId="0" borderId="0" xfId="64" applyFont="1" applyFill="1">
      <alignment vertical="center"/>
      <protection/>
    </xf>
    <xf numFmtId="0" fontId="22" fillId="0" borderId="0" xfId="64" applyFont="1" applyFill="1" applyAlignment="1">
      <alignment horizontal="center" vertical="center"/>
      <protection/>
    </xf>
    <xf numFmtId="0" fontId="81" fillId="0" borderId="10" xfId="64" applyFont="1" applyFill="1" applyBorder="1" applyAlignment="1">
      <alignment vertical="center"/>
      <protection/>
    </xf>
    <xf numFmtId="0" fontId="4" fillId="0" borderId="0" xfId="62">
      <alignment vertical="center"/>
      <protection/>
    </xf>
    <xf numFmtId="0" fontId="4" fillId="0" borderId="10" xfId="62" applyBorder="1" applyAlignment="1">
      <alignment horizontal="center" vertical="center"/>
      <protection/>
    </xf>
    <xf numFmtId="0" fontId="20" fillId="0" borderId="10" xfId="62" applyFont="1" applyBorder="1" applyAlignment="1">
      <alignment horizontal="center" vertical="center"/>
      <protection/>
    </xf>
    <xf numFmtId="0" fontId="4" fillId="0" borderId="0" xfId="62" applyAlignment="1">
      <alignment horizontal="center" vertical="center"/>
      <protection/>
    </xf>
    <xf numFmtId="0" fontId="4" fillId="0" borderId="0" xfId="62" applyAlignment="1">
      <alignment vertical="top" wrapText="1"/>
      <protection/>
    </xf>
    <xf numFmtId="0" fontId="20" fillId="0" borderId="0" xfId="62" applyFont="1" applyAlignment="1">
      <alignment vertical="center"/>
      <protection/>
    </xf>
    <xf numFmtId="0" fontId="20" fillId="0" borderId="11" xfId="62" applyFont="1" applyBorder="1" applyAlignment="1">
      <alignment vertical="center"/>
      <protection/>
    </xf>
    <xf numFmtId="0" fontId="4" fillId="0" borderId="0" xfId="62" applyAlignment="1">
      <alignment vertical="center"/>
      <protection/>
    </xf>
    <xf numFmtId="0" fontId="20" fillId="0" borderId="27" xfId="62" applyFont="1" applyBorder="1" applyAlignment="1">
      <alignment vertical="center"/>
      <protection/>
    </xf>
    <xf numFmtId="0" fontId="4" fillId="0" borderId="27" xfId="62" applyBorder="1">
      <alignment vertical="center"/>
      <protection/>
    </xf>
    <xf numFmtId="0" fontId="91" fillId="0" borderId="11" xfId="0" applyFont="1" applyBorder="1" applyAlignment="1">
      <alignment horizontal="center" vertical="center"/>
    </xf>
    <xf numFmtId="0" fontId="0" fillId="0" borderId="13" xfId="0" applyBorder="1" applyAlignment="1">
      <alignment horizontal="center" vertical="center"/>
    </xf>
    <xf numFmtId="56" fontId="102" fillId="0" borderId="0" xfId="0" applyNumberFormat="1" applyFont="1" applyAlignment="1">
      <alignment vertical="center"/>
    </xf>
    <xf numFmtId="0" fontId="102" fillId="0" borderId="0" xfId="0" applyFont="1" applyAlignment="1">
      <alignment vertical="center"/>
    </xf>
    <xf numFmtId="0" fontId="102" fillId="0" borderId="0" xfId="0" applyFont="1" applyAlignment="1">
      <alignment vertical="top" wrapText="1"/>
    </xf>
    <xf numFmtId="0" fontId="102" fillId="0" borderId="0" xfId="0" applyFont="1" applyAlignment="1">
      <alignment vertical="top"/>
    </xf>
    <xf numFmtId="0" fontId="103" fillId="0" borderId="0" xfId="0" applyFont="1" applyAlignment="1">
      <alignment vertical="center"/>
    </xf>
    <xf numFmtId="0" fontId="91" fillId="0" borderId="0" xfId="0" applyFont="1" applyBorder="1" applyAlignment="1">
      <alignment horizontal="center" vertical="center"/>
    </xf>
    <xf numFmtId="0" fontId="88" fillId="0" borderId="10" xfId="0" applyFont="1" applyBorder="1" applyAlignment="1">
      <alignment horizontal="center" vertical="center" wrapText="1"/>
    </xf>
    <xf numFmtId="0" fontId="81" fillId="0" borderId="10" xfId="0" applyFont="1" applyBorder="1" applyAlignment="1">
      <alignment vertical="center" wrapText="1"/>
    </xf>
    <xf numFmtId="0" fontId="81" fillId="0" borderId="10" xfId="0" applyFont="1" applyBorder="1" applyAlignment="1">
      <alignment horizontal="center" vertical="center" wrapText="1"/>
    </xf>
    <xf numFmtId="0" fontId="81" fillId="0" borderId="29" xfId="0" applyFont="1" applyBorder="1" applyAlignment="1">
      <alignment horizontal="center" vertical="center" wrapText="1"/>
    </xf>
    <xf numFmtId="0" fontId="81" fillId="0" borderId="30" xfId="0" applyFont="1" applyBorder="1" applyAlignment="1">
      <alignment horizontal="center" vertical="center" wrapText="1"/>
    </xf>
    <xf numFmtId="0" fontId="91" fillId="0" borderId="0" xfId="0" applyFont="1" applyAlignment="1">
      <alignment horizontal="right" vertical="center"/>
    </xf>
    <xf numFmtId="0" fontId="91" fillId="0" borderId="26" xfId="0" applyFont="1" applyBorder="1" applyAlignment="1">
      <alignment horizontal="right" vertical="center"/>
    </xf>
    <xf numFmtId="49" fontId="104" fillId="0" borderId="0" xfId="0" applyNumberFormat="1" applyFont="1" applyAlignment="1">
      <alignment horizontal="left" vertical="center"/>
    </xf>
    <xf numFmtId="0" fontId="104" fillId="0" borderId="0" xfId="0" applyFont="1" applyAlignment="1">
      <alignment vertical="center"/>
    </xf>
    <xf numFmtId="0" fontId="97" fillId="0" borderId="0" xfId="0" applyFont="1" applyAlignment="1">
      <alignment horizontal="center" vertical="center"/>
    </xf>
    <xf numFmtId="56" fontId="25" fillId="0" borderId="0" xfId="0" applyNumberFormat="1" applyFont="1" applyAlignment="1">
      <alignment vertical="center"/>
    </xf>
    <xf numFmtId="0" fontId="25" fillId="0" borderId="0" xfId="0" applyFont="1" applyAlignment="1">
      <alignment vertical="center"/>
    </xf>
    <xf numFmtId="56" fontId="84" fillId="0" borderId="0" xfId="0" applyNumberFormat="1" applyFont="1" applyAlignment="1">
      <alignment horizontal="center" vertical="center"/>
    </xf>
    <xf numFmtId="0" fontId="81" fillId="38" borderId="10" xfId="0" applyFont="1" applyFill="1" applyBorder="1" applyAlignment="1">
      <alignment horizontal="center" vertical="center" wrapText="1"/>
    </xf>
    <xf numFmtId="0" fontId="81" fillId="37" borderId="10" xfId="0" applyFont="1" applyFill="1" applyBorder="1" applyAlignment="1">
      <alignment horizontal="center" vertical="center" wrapText="1"/>
    </xf>
    <xf numFmtId="0" fontId="81" fillId="35" borderId="10" xfId="0" applyFont="1" applyFill="1" applyBorder="1" applyAlignment="1">
      <alignment horizontal="center" vertical="center" wrapText="1"/>
    </xf>
    <xf numFmtId="0" fontId="91" fillId="0" borderId="15" xfId="0" applyFont="1" applyBorder="1" applyAlignment="1">
      <alignment horizontal="left" vertical="top" wrapText="1"/>
    </xf>
    <xf numFmtId="0" fontId="91" fillId="0" borderId="11" xfId="0" applyFont="1" applyBorder="1" applyAlignment="1">
      <alignment horizontal="left" vertical="top" wrapText="1"/>
    </xf>
    <xf numFmtId="0" fontId="91" fillId="0" borderId="12" xfId="0" applyFont="1" applyBorder="1" applyAlignment="1">
      <alignment horizontal="left" vertical="top" wrapText="1"/>
    </xf>
    <xf numFmtId="0" fontId="91" fillId="0" borderId="0" xfId="0" applyFont="1" applyBorder="1" applyAlignment="1">
      <alignment horizontal="left" vertical="top" wrapText="1"/>
    </xf>
    <xf numFmtId="0" fontId="91" fillId="0" borderId="30" xfId="0" applyFont="1" applyBorder="1" applyAlignment="1">
      <alignment horizontal="left" vertical="top" wrapText="1"/>
    </xf>
    <xf numFmtId="0" fontId="91" fillId="0" borderId="0" xfId="0" applyFont="1" applyBorder="1" applyAlignment="1">
      <alignment horizontal="left" vertical="top"/>
    </xf>
    <xf numFmtId="0" fontId="91" fillId="0" borderId="30" xfId="0" applyFont="1" applyBorder="1" applyAlignment="1">
      <alignment horizontal="left" vertical="top"/>
    </xf>
    <xf numFmtId="0" fontId="94" fillId="0" borderId="0" xfId="0" applyFont="1" applyBorder="1" applyAlignment="1">
      <alignment horizontal="left" vertical="top" wrapText="1" shrinkToFit="1"/>
    </xf>
    <xf numFmtId="0" fontId="94" fillId="0" borderId="30" xfId="0" applyFont="1" applyBorder="1" applyAlignment="1">
      <alignment horizontal="left" vertical="top" wrapText="1" shrinkToFit="1"/>
    </xf>
    <xf numFmtId="0" fontId="94" fillId="0" borderId="0" xfId="0" applyFont="1" applyBorder="1" applyAlignment="1">
      <alignment horizontal="left" vertical="top" wrapText="1"/>
    </xf>
    <xf numFmtId="0" fontId="94" fillId="0" borderId="30" xfId="0" applyFont="1" applyBorder="1" applyAlignment="1">
      <alignment horizontal="left" vertical="top" wrapText="1"/>
    </xf>
    <xf numFmtId="49" fontId="100" fillId="0" borderId="13" xfId="0" applyNumberFormat="1" applyFont="1" applyBorder="1" applyAlignment="1">
      <alignment horizontal="left" vertical="top"/>
    </xf>
    <xf numFmtId="0" fontId="105" fillId="0" borderId="0" xfId="0" applyFont="1" applyAlignment="1">
      <alignment horizontal="center" vertical="center"/>
    </xf>
    <xf numFmtId="0" fontId="91" fillId="0" borderId="28" xfId="0" applyFont="1" applyBorder="1" applyAlignment="1">
      <alignment horizontal="center" vertical="center" textRotation="255"/>
    </xf>
    <xf numFmtId="0" fontId="91" fillId="0" borderId="49" xfId="0" applyFont="1" applyBorder="1" applyAlignment="1">
      <alignment horizontal="center" vertical="center" textRotation="255"/>
    </xf>
    <xf numFmtId="0" fontId="91" fillId="0" borderId="16" xfId="0" applyFont="1" applyBorder="1" applyAlignment="1">
      <alignment horizontal="center" vertical="center" textRotation="255"/>
    </xf>
    <xf numFmtId="0" fontId="94" fillId="0" borderId="15" xfId="0" applyFont="1" applyBorder="1" applyAlignment="1">
      <alignment horizontal="left" vertical="top" wrapText="1"/>
    </xf>
    <xf numFmtId="0" fontId="94" fillId="0" borderId="11" xfId="0" applyFont="1" applyBorder="1" applyAlignment="1">
      <alignment horizontal="left" vertical="top" wrapText="1"/>
    </xf>
    <xf numFmtId="0" fontId="94" fillId="0" borderId="12" xfId="0" applyFont="1" applyBorder="1" applyAlignment="1">
      <alignment horizontal="left" vertical="top" wrapText="1"/>
    </xf>
    <xf numFmtId="0" fontId="100" fillId="13" borderId="48" xfId="0" applyFont="1" applyFill="1" applyBorder="1" applyAlignment="1">
      <alignment horizontal="left" vertical="center"/>
    </xf>
    <xf numFmtId="0" fontId="100" fillId="13" borderId="13" xfId="0" applyFont="1" applyFill="1" applyBorder="1" applyAlignment="1">
      <alignment horizontal="left" vertical="center"/>
    </xf>
    <xf numFmtId="0" fontId="94" fillId="0" borderId="0" xfId="0" applyFont="1" applyFill="1" applyBorder="1" applyAlignment="1">
      <alignment horizontal="left" vertical="top"/>
    </xf>
    <xf numFmtId="0" fontId="94" fillId="0" borderId="0" xfId="0" applyFont="1" applyAlignment="1">
      <alignment horizontal="left" vertical="top"/>
    </xf>
    <xf numFmtId="0" fontId="94" fillId="0" borderId="0" xfId="0" applyFont="1" applyFill="1" applyBorder="1" applyAlignment="1">
      <alignment horizontal="left" vertical="top" wrapText="1"/>
    </xf>
    <xf numFmtId="0" fontId="94" fillId="0" borderId="30" xfId="0" applyFont="1" applyFill="1" applyBorder="1" applyAlignment="1">
      <alignment horizontal="left" vertical="top"/>
    </xf>
    <xf numFmtId="0" fontId="94" fillId="0" borderId="0" xfId="0" applyFont="1" applyBorder="1" applyAlignment="1">
      <alignment horizontal="left" vertical="top"/>
    </xf>
    <xf numFmtId="0" fontId="94" fillId="0" borderId="30" xfId="0" applyFont="1" applyBorder="1" applyAlignment="1">
      <alignment horizontal="left" vertical="top"/>
    </xf>
    <xf numFmtId="0" fontId="91" fillId="0" borderId="0" xfId="0" applyFont="1" applyFill="1" applyBorder="1" applyAlignment="1">
      <alignment horizontal="left" vertical="top" wrapText="1"/>
    </xf>
    <xf numFmtId="0" fontId="91" fillId="0" borderId="30" xfId="0" applyFont="1" applyFill="1" applyBorder="1" applyAlignment="1">
      <alignment horizontal="left" vertical="top" wrapText="1"/>
    </xf>
    <xf numFmtId="0" fontId="94" fillId="0" borderId="13" xfId="0" applyFont="1" applyBorder="1" applyAlignment="1">
      <alignment horizontal="left" vertical="top"/>
    </xf>
    <xf numFmtId="0" fontId="94" fillId="0" borderId="29" xfId="0" applyFont="1" applyBorder="1" applyAlignment="1">
      <alignment horizontal="left" vertical="top"/>
    </xf>
    <xf numFmtId="0" fontId="106" fillId="0" borderId="0" xfId="0" applyFont="1" applyBorder="1" applyAlignment="1">
      <alignment horizontal="left" vertical="top" wrapText="1"/>
    </xf>
    <xf numFmtId="0" fontId="10" fillId="0" borderId="0" xfId="0" applyFont="1" applyBorder="1" applyAlignment="1">
      <alignment horizontal="left" vertical="top" wrapText="1"/>
    </xf>
    <xf numFmtId="0" fontId="104" fillId="0" borderId="0" xfId="0" applyFont="1" applyBorder="1" applyAlignment="1">
      <alignment horizontal="left" vertical="top" wrapText="1"/>
    </xf>
    <xf numFmtId="0" fontId="104" fillId="0" borderId="30" xfId="0" applyFont="1" applyBorder="1" applyAlignment="1">
      <alignment horizontal="left" vertical="top" wrapText="1"/>
    </xf>
    <xf numFmtId="49" fontId="99" fillId="0" borderId="13" xfId="0" applyNumberFormat="1" applyFont="1" applyBorder="1" applyAlignment="1">
      <alignment horizontal="left" vertical="top"/>
    </xf>
    <xf numFmtId="49" fontId="104" fillId="0" borderId="0" xfId="0" applyNumberFormat="1" applyFont="1" applyBorder="1" applyAlignment="1">
      <alignment horizontal="left" vertical="top"/>
    </xf>
    <xf numFmtId="49" fontId="91" fillId="0" borderId="0" xfId="0" applyNumberFormat="1" applyFont="1" applyBorder="1" applyAlignment="1">
      <alignment horizontal="left" vertical="top" wrapText="1"/>
    </xf>
    <xf numFmtId="49" fontId="91" fillId="0" borderId="30" xfId="0" applyNumberFormat="1" applyFont="1" applyBorder="1" applyAlignment="1">
      <alignment horizontal="left" vertical="top" wrapText="1"/>
    </xf>
    <xf numFmtId="49" fontId="91" fillId="0" borderId="0" xfId="0" applyNumberFormat="1" applyFont="1" applyBorder="1" applyAlignment="1">
      <alignment horizontal="left" vertical="top"/>
    </xf>
    <xf numFmtId="49" fontId="91" fillId="0" borderId="30" xfId="0" applyNumberFormat="1" applyFont="1" applyBorder="1" applyAlignment="1">
      <alignment horizontal="left" vertical="top"/>
    </xf>
    <xf numFmtId="49" fontId="100" fillId="13" borderId="48" xfId="0" applyNumberFormat="1" applyFont="1" applyFill="1" applyBorder="1" applyAlignment="1">
      <alignment horizontal="left" vertical="center"/>
    </xf>
    <xf numFmtId="49" fontId="100" fillId="13" borderId="13" xfId="0" applyNumberFormat="1" applyFont="1" applyFill="1" applyBorder="1" applyAlignment="1">
      <alignment horizontal="left" vertical="center"/>
    </xf>
    <xf numFmtId="49" fontId="94" fillId="0" borderId="0" xfId="0" applyNumberFormat="1" applyFont="1" applyBorder="1" applyAlignment="1">
      <alignment horizontal="left" vertical="top" wrapText="1"/>
    </xf>
    <xf numFmtId="49" fontId="94" fillId="0" borderId="30" xfId="0" applyNumberFormat="1" applyFont="1" applyBorder="1" applyAlignment="1">
      <alignment horizontal="left" vertical="top" wrapText="1"/>
    </xf>
    <xf numFmtId="49" fontId="94" fillId="0" borderId="0" xfId="0" applyNumberFormat="1" applyFont="1" applyBorder="1" applyAlignment="1">
      <alignment horizontal="left" vertical="top"/>
    </xf>
    <xf numFmtId="49" fontId="94" fillId="0" borderId="30" xfId="0" applyNumberFormat="1" applyFont="1" applyBorder="1" applyAlignment="1">
      <alignment horizontal="left" vertical="top"/>
    </xf>
    <xf numFmtId="49" fontId="91" fillId="0" borderId="11" xfId="0" applyNumberFormat="1" applyFont="1" applyBorder="1" applyAlignment="1">
      <alignment horizontal="left" vertical="top" wrapText="1"/>
    </xf>
    <xf numFmtId="49" fontId="91" fillId="0" borderId="12" xfId="0" applyNumberFormat="1" applyFont="1" applyBorder="1" applyAlignment="1">
      <alignment horizontal="left" vertical="top" wrapText="1"/>
    </xf>
    <xf numFmtId="49" fontId="104" fillId="0" borderId="0" xfId="0" applyNumberFormat="1" applyFont="1" applyBorder="1" applyAlignment="1">
      <alignment horizontal="left" vertical="center" wrapText="1"/>
    </xf>
    <xf numFmtId="49" fontId="104" fillId="0" borderId="30" xfId="0" applyNumberFormat="1" applyFont="1" applyBorder="1" applyAlignment="1">
      <alignment horizontal="left" vertical="center" wrapText="1"/>
    </xf>
    <xf numFmtId="49" fontId="100" fillId="13" borderId="29" xfId="0" applyNumberFormat="1" applyFont="1" applyFill="1" applyBorder="1" applyAlignment="1">
      <alignment horizontal="left" vertical="center"/>
    </xf>
    <xf numFmtId="49" fontId="100" fillId="13" borderId="48" xfId="0" applyNumberFormat="1" applyFont="1" applyFill="1" applyBorder="1" applyAlignment="1">
      <alignment horizontal="center" vertical="center"/>
    </xf>
    <xf numFmtId="49" fontId="100" fillId="13" borderId="13" xfId="0" applyNumberFormat="1" applyFont="1" applyFill="1" applyBorder="1" applyAlignment="1">
      <alignment horizontal="center" vertical="center"/>
    </xf>
    <xf numFmtId="0" fontId="91" fillId="0" borderId="11" xfId="0" applyFont="1" applyBorder="1" applyAlignment="1">
      <alignment horizontal="center" vertical="center"/>
    </xf>
    <xf numFmtId="0" fontId="100" fillId="13" borderId="20" xfId="0" applyFont="1" applyFill="1" applyBorder="1" applyAlignment="1">
      <alignment horizontal="left" vertical="center"/>
    </xf>
    <xf numFmtId="0" fontId="100" fillId="13" borderId="27" xfId="0" applyFont="1" applyFill="1" applyBorder="1" applyAlignment="1">
      <alignment horizontal="left" vertical="center"/>
    </xf>
    <xf numFmtId="0" fontId="94" fillId="0" borderId="30" xfId="0" applyFont="1" applyFill="1" applyBorder="1" applyAlignment="1">
      <alignment horizontal="left" vertical="top" wrapText="1"/>
    </xf>
    <xf numFmtId="0" fontId="106" fillId="0" borderId="0" xfId="0" applyFont="1" applyFill="1" applyBorder="1" applyAlignment="1">
      <alignment horizontal="left" vertical="top" wrapText="1"/>
    </xf>
    <xf numFmtId="0" fontId="106" fillId="0" borderId="0" xfId="0" applyFont="1" applyFill="1" applyBorder="1" applyAlignment="1">
      <alignment horizontal="left" vertical="top"/>
    </xf>
    <xf numFmtId="0" fontId="106" fillId="0" borderId="30" xfId="0" applyFont="1" applyFill="1" applyBorder="1" applyAlignment="1">
      <alignment horizontal="left" vertical="top"/>
    </xf>
    <xf numFmtId="0" fontId="97" fillId="0" borderId="0" xfId="0" applyFont="1" applyAlignment="1">
      <alignment horizontal="center" vertical="center"/>
    </xf>
    <xf numFmtId="0" fontId="84" fillId="0" borderId="0" xfId="0" applyFont="1" applyAlignment="1">
      <alignment horizontal="left" vertical="top" wrapText="1"/>
    </xf>
    <xf numFmtId="0" fontId="88" fillId="0" borderId="48" xfId="0" applyFont="1" applyBorder="1" applyAlignment="1">
      <alignment horizontal="center" vertical="center" wrapText="1"/>
    </xf>
    <xf numFmtId="0" fontId="88" fillId="0" borderId="29" xfId="0" applyFont="1" applyBorder="1" applyAlignment="1">
      <alignment horizontal="center" vertical="center" wrapText="1"/>
    </xf>
    <xf numFmtId="0" fontId="88" fillId="0" borderId="26" xfId="0" applyFont="1" applyBorder="1" applyAlignment="1">
      <alignment horizontal="center" vertical="center" wrapText="1"/>
    </xf>
    <xf numFmtId="0" fontId="88" fillId="0" borderId="30"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shrinkToFit="1"/>
    </xf>
    <xf numFmtId="0" fontId="0" fillId="0" borderId="50" xfId="0" applyBorder="1" applyAlignment="1">
      <alignment horizontal="center" vertical="center" shrinkToFit="1"/>
    </xf>
    <xf numFmtId="0" fontId="84" fillId="28" borderId="20" xfId="0" applyFont="1" applyFill="1" applyBorder="1" applyAlignment="1">
      <alignment horizontal="center" vertical="center"/>
    </xf>
    <xf numFmtId="0" fontId="84" fillId="28" borderId="14" xfId="0" applyFont="1" applyFill="1" applyBorder="1" applyAlignment="1">
      <alignment horizontal="center" vertical="center"/>
    </xf>
    <xf numFmtId="0" fontId="84" fillId="36" borderId="20" xfId="0" applyFont="1" applyFill="1" applyBorder="1" applyAlignment="1">
      <alignment horizontal="center" vertical="center"/>
    </xf>
    <xf numFmtId="0" fontId="84" fillId="36" borderId="14" xfId="0" applyFont="1" applyFill="1" applyBorder="1" applyAlignment="1">
      <alignment horizontal="center" vertical="center"/>
    </xf>
    <xf numFmtId="0" fontId="84" fillId="11" borderId="34" xfId="0" applyFont="1" applyFill="1" applyBorder="1" applyAlignment="1">
      <alignment horizontal="center" vertical="center"/>
    </xf>
    <xf numFmtId="0" fontId="91" fillId="0" borderId="20" xfId="0" applyFont="1" applyBorder="1" applyAlignment="1">
      <alignment horizontal="center" vertical="center"/>
    </xf>
    <xf numFmtId="0" fontId="91" fillId="0" borderId="27" xfId="0" applyFont="1" applyBorder="1" applyAlignment="1">
      <alignment horizontal="center" vertical="center"/>
    </xf>
    <xf numFmtId="0" fontId="91" fillId="0" borderId="14" xfId="0" applyFont="1" applyBorder="1" applyAlignment="1">
      <alignment horizontal="center" vertical="center"/>
    </xf>
    <xf numFmtId="0" fontId="100" fillId="0" borderId="48" xfId="0" applyFont="1" applyBorder="1" applyAlignment="1">
      <alignment horizontal="center" vertical="center"/>
    </xf>
    <xf numFmtId="0" fontId="100" fillId="0" borderId="13" xfId="0" applyFont="1" applyBorder="1" applyAlignment="1">
      <alignment horizontal="center" vertical="center"/>
    </xf>
    <xf numFmtId="0" fontId="100" fillId="0" borderId="29" xfId="0" applyFont="1" applyBorder="1" applyAlignment="1">
      <alignment horizontal="center" vertical="center"/>
    </xf>
    <xf numFmtId="0" fontId="0" fillId="0" borderId="20" xfId="0"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27" xfId="0" applyFont="1" applyBorder="1" applyAlignment="1">
      <alignment horizontal="center" vertical="center"/>
    </xf>
    <xf numFmtId="0" fontId="105" fillId="0" borderId="26" xfId="0" applyFont="1" applyBorder="1" applyAlignment="1">
      <alignment horizontal="center" vertical="center"/>
    </xf>
    <xf numFmtId="0" fontId="105" fillId="0" borderId="15" xfId="0" applyFont="1" applyBorder="1" applyAlignment="1">
      <alignment horizontal="center" vertical="center"/>
    </xf>
    <xf numFmtId="0" fontId="105" fillId="0" borderId="30" xfId="0" applyFont="1" applyBorder="1" applyAlignment="1">
      <alignment horizontal="center" vertical="center"/>
    </xf>
    <xf numFmtId="0" fontId="105" fillId="0" borderId="12" xfId="0" applyFont="1"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16" xfId="0" applyFont="1" applyBorder="1" applyAlignment="1">
      <alignment horizontal="center" vertical="center"/>
    </xf>
    <xf numFmtId="0" fontId="0" fillId="0" borderId="49" xfId="0" applyFont="1" applyBorder="1" applyAlignment="1">
      <alignment horizontal="center" vertical="center"/>
    </xf>
    <xf numFmtId="0" fontId="92" fillId="0" borderId="0" xfId="0" applyFont="1" applyAlignment="1">
      <alignment horizontal="center" vertical="center"/>
    </xf>
    <xf numFmtId="0" fontId="84" fillId="33" borderId="20" xfId="0" applyFont="1" applyFill="1" applyBorder="1" applyAlignment="1">
      <alignment horizontal="center" vertical="center"/>
    </xf>
    <xf numFmtId="0" fontId="84" fillId="33" borderId="27" xfId="0" applyFont="1" applyFill="1" applyBorder="1" applyAlignment="1">
      <alignment horizontal="center" vertical="center"/>
    </xf>
    <xf numFmtId="0" fontId="84" fillId="33" borderId="14" xfId="0" applyFont="1" applyFill="1" applyBorder="1" applyAlignment="1">
      <alignment horizontal="center" vertical="center"/>
    </xf>
    <xf numFmtId="0" fontId="107" fillId="11" borderId="20" xfId="0" applyFont="1" applyFill="1" applyBorder="1" applyAlignment="1">
      <alignment horizontal="center" vertical="center"/>
    </xf>
    <xf numFmtId="0" fontId="107" fillId="11" borderId="27" xfId="0" applyFont="1" applyFill="1" applyBorder="1" applyAlignment="1">
      <alignment horizontal="center" vertical="center"/>
    </xf>
    <xf numFmtId="0" fontId="84" fillId="33" borderId="10" xfId="0" applyFont="1" applyFill="1" applyBorder="1" applyAlignment="1">
      <alignment horizontal="center" vertical="center"/>
    </xf>
    <xf numFmtId="0" fontId="86" fillId="17" borderId="20" xfId="0" applyFont="1" applyFill="1" applyBorder="1" applyAlignment="1">
      <alignment horizontal="center" vertical="center"/>
    </xf>
    <xf numFmtId="0" fontId="86" fillId="17" borderId="27" xfId="0" applyFont="1" applyFill="1" applyBorder="1" applyAlignment="1">
      <alignment horizontal="center" vertical="center"/>
    </xf>
    <xf numFmtId="0" fontId="86" fillId="17" borderId="14" xfId="0" applyFont="1" applyFill="1" applyBorder="1" applyAlignment="1">
      <alignment horizontal="center" vertical="center"/>
    </xf>
    <xf numFmtId="20" fontId="86" fillId="0" borderId="20" xfId="0" applyNumberFormat="1" applyFont="1" applyFill="1" applyBorder="1" applyAlignment="1">
      <alignment horizontal="center" vertical="center"/>
    </xf>
    <xf numFmtId="20" fontId="86" fillId="0" borderId="27" xfId="0" applyNumberFormat="1" applyFont="1" applyFill="1" applyBorder="1" applyAlignment="1">
      <alignment horizontal="center" vertical="center"/>
    </xf>
    <xf numFmtId="0" fontId="86" fillId="0" borderId="14" xfId="0" applyFont="1" applyFill="1" applyBorder="1" applyAlignment="1">
      <alignment horizontal="center" vertical="center"/>
    </xf>
    <xf numFmtId="20" fontId="86" fillId="0" borderId="14" xfId="0" applyNumberFormat="1" applyFont="1" applyFill="1" applyBorder="1" applyAlignment="1">
      <alignment horizontal="center" vertical="center"/>
    </xf>
    <xf numFmtId="0" fontId="86" fillId="0" borderId="10" xfId="0" applyFont="1" applyBorder="1" applyAlignment="1">
      <alignment horizontal="center" vertical="center" textRotation="255"/>
    </xf>
    <xf numFmtId="0" fontId="0" fillId="0" borderId="14" xfId="0" applyBorder="1" applyAlignment="1">
      <alignment horizontal="center" vertical="center"/>
    </xf>
    <xf numFmtId="0" fontId="86" fillId="0" borderId="28" xfId="0" applyFont="1" applyBorder="1" applyAlignment="1">
      <alignment horizontal="center" vertical="center" wrapText="1"/>
    </xf>
    <xf numFmtId="0" fontId="86" fillId="0" borderId="16" xfId="0" applyFont="1" applyBorder="1" applyAlignment="1">
      <alignment horizontal="center" vertical="center" wrapText="1"/>
    </xf>
    <xf numFmtId="0" fontId="84" fillId="33" borderId="11" xfId="0" applyFont="1" applyFill="1" applyBorder="1" applyAlignment="1">
      <alignment horizontal="center" vertical="center"/>
    </xf>
    <xf numFmtId="0" fontId="86" fillId="0" borderId="10" xfId="0" applyFont="1" applyBorder="1" applyAlignment="1">
      <alignment horizontal="center" vertical="center"/>
    </xf>
    <xf numFmtId="0" fontId="86" fillId="0" borderId="48" xfId="0" applyFont="1" applyBorder="1" applyAlignment="1">
      <alignment horizontal="center" vertical="center"/>
    </xf>
    <xf numFmtId="0" fontId="86" fillId="0" borderId="29" xfId="0" applyFont="1" applyBorder="1" applyAlignment="1">
      <alignment horizontal="center" vertical="center"/>
    </xf>
    <xf numFmtId="0" fontId="86" fillId="0" borderId="26" xfId="0" applyFont="1" applyBorder="1" applyAlignment="1">
      <alignment horizontal="center" vertical="center"/>
    </xf>
    <xf numFmtId="0" fontId="86" fillId="0" borderId="30" xfId="0" applyFont="1" applyBorder="1" applyAlignment="1">
      <alignment horizontal="center" vertical="center"/>
    </xf>
    <xf numFmtId="0" fontId="86" fillId="0" borderId="15" xfId="0" applyFont="1" applyBorder="1" applyAlignment="1">
      <alignment horizontal="center" vertical="center"/>
    </xf>
    <xf numFmtId="0" fontId="86" fillId="0" borderId="12" xfId="0" applyFont="1" applyBorder="1" applyAlignment="1">
      <alignment horizontal="center" vertical="center"/>
    </xf>
    <xf numFmtId="0" fontId="86" fillId="0" borderId="28" xfId="0" applyFont="1" applyBorder="1" applyAlignment="1">
      <alignment horizontal="center" vertical="center"/>
    </xf>
    <xf numFmtId="0" fontId="86" fillId="0" borderId="49" xfId="0" applyFont="1" applyBorder="1" applyAlignment="1">
      <alignment horizontal="center" vertical="center"/>
    </xf>
    <xf numFmtId="0" fontId="86" fillId="0" borderId="16" xfId="0" applyFont="1" applyBorder="1" applyAlignment="1">
      <alignment horizontal="center" vertical="center"/>
    </xf>
    <xf numFmtId="0" fontId="86" fillId="35" borderId="20" xfId="0" applyFont="1" applyFill="1" applyBorder="1" applyAlignment="1">
      <alignment horizontal="center" vertical="center"/>
    </xf>
    <xf numFmtId="0" fontId="86" fillId="35" borderId="27" xfId="0" applyFont="1" applyFill="1" applyBorder="1" applyAlignment="1">
      <alignment horizontal="center" vertical="center"/>
    </xf>
    <xf numFmtId="0" fontId="86" fillId="35" borderId="14" xfId="0" applyFont="1" applyFill="1" applyBorder="1" applyAlignment="1">
      <alignment horizontal="center" vertical="center"/>
    </xf>
    <xf numFmtId="0" fontId="86" fillId="37" borderId="20" xfId="0" applyFont="1" applyFill="1" applyBorder="1" applyAlignment="1">
      <alignment horizontal="center" vertical="center"/>
    </xf>
    <xf numFmtId="0" fontId="86" fillId="37" borderId="27" xfId="0" applyFont="1" applyFill="1" applyBorder="1" applyAlignment="1">
      <alignment horizontal="center" vertical="center"/>
    </xf>
    <xf numFmtId="0" fontId="86" fillId="37" borderId="14" xfId="0" applyFont="1" applyFill="1" applyBorder="1" applyAlignment="1">
      <alignment horizontal="center" vertical="center"/>
    </xf>
    <xf numFmtId="0" fontId="86" fillId="38" borderId="20" xfId="0" applyFont="1" applyFill="1" applyBorder="1" applyAlignment="1">
      <alignment horizontal="center" vertical="center"/>
    </xf>
    <xf numFmtId="0" fontId="86" fillId="38" borderId="27" xfId="0" applyFont="1" applyFill="1" applyBorder="1" applyAlignment="1">
      <alignment horizontal="center" vertical="center"/>
    </xf>
    <xf numFmtId="0" fontId="86" fillId="38" borderId="14" xfId="0" applyFont="1" applyFill="1" applyBorder="1" applyAlignment="1">
      <alignment horizontal="center" vertical="center"/>
    </xf>
    <xf numFmtId="0" fontId="86" fillId="46" borderId="20" xfId="0" applyFont="1" applyFill="1" applyBorder="1" applyAlignment="1">
      <alignment horizontal="center" vertical="center"/>
    </xf>
    <xf numFmtId="0" fontId="86" fillId="46" borderId="27" xfId="0" applyFont="1" applyFill="1" applyBorder="1" applyAlignment="1">
      <alignment horizontal="center" vertical="center"/>
    </xf>
    <xf numFmtId="0" fontId="86" fillId="46" borderId="14" xfId="0" applyFont="1" applyFill="1" applyBorder="1" applyAlignment="1">
      <alignment horizontal="center" vertical="center"/>
    </xf>
    <xf numFmtId="0" fontId="86" fillId="36" borderId="20" xfId="0" applyFont="1" applyFill="1" applyBorder="1" applyAlignment="1">
      <alignment horizontal="center" vertical="center"/>
    </xf>
    <xf numFmtId="0" fontId="86" fillId="36" borderId="27" xfId="0" applyFont="1" applyFill="1" applyBorder="1" applyAlignment="1">
      <alignment horizontal="center" vertical="center"/>
    </xf>
    <xf numFmtId="0" fontId="86" fillId="36" borderId="14" xfId="0" applyFont="1" applyFill="1" applyBorder="1" applyAlignment="1">
      <alignment horizontal="center" vertical="center"/>
    </xf>
    <xf numFmtId="0" fontId="100" fillId="0" borderId="0" xfId="0" applyFont="1" applyAlignment="1">
      <alignment horizontal="center" vertical="center"/>
    </xf>
    <xf numFmtId="0" fontId="0" fillId="0" borderId="10" xfId="0" applyBorder="1" applyAlignment="1">
      <alignment horizontal="center" vertical="center" wrapText="1"/>
    </xf>
    <xf numFmtId="0" fontId="0" fillId="36" borderId="20" xfId="0" applyFill="1" applyBorder="1" applyAlignment="1">
      <alignment horizontal="center" vertical="center"/>
    </xf>
    <xf numFmtId="0" fontId="0" fillId="36" borderId="27" xfId="0" applyFill="1" applyBorder="1" applyAlignment="1">
      <alignment horizontal="center" vertical="center"/>
    </xf>
    <xf numFmtId="0" fontId="0" fillId="36" borderId="14" xfId="0" applyFill="1" applyBorder="1" applyAlignment="1">
      <alignment horizontal="center" vertical="center"/>
    </xf>
    <xf numFmtId="20" fontId="0" fillId="0" borderId="20" xfId="0" applyNumberFormat="1" applyFill="1" applyBorder="1" applyAlignment="1">
      <alignment horizontal="center" vertical="center"/>
    </xf>
    <xf numFmtId="20" fontId="0" fillId="0" borderId="27" xfId="0" applyNumberFormat="1" applyFill="1" applyBorder="1" applyAlignment="1">
      <alignment horizontal="center" vertical="center"/>
    </xf>
    <xf numFmtId="0" fontId="0" fillId="0" borderId="14" xfId="0" applyFill="1" applyBorder="1" applyAlignment="1">
      <alignment horizontal="center" vertical="center"/>
    </xf>
    <xf numFmtId="0" fontId="0" fillId="35" borderId="20" xfId="0" applyFill="1" applyBorder="1" applyAlignment="1">
      <alignment horizontal="center" vertical="center"/>
    </xf>
    <xf numFmtId="0" fontId="0" fillId="35" borderId="27" xfId="0" applyFill="1" applyBorder="1" applyAlignment="1">
      <alignment horizontal="center" vertical="center"/>
    </xf>
    <xf numFmtId="0" fontId="0" fillId="35" borderId="14" xfId="0" applyFill="1" applyBorder="1" applyAlignment="1">
      <alignment horizontal="center" vertical="center"/>
    </xf>
    <xf numFmtId="0" fontId="0" fillId="37" borderId="20" xfId="0" applyFill="1" applyBorder="1" applyAlignment="1">
      <alignment horizontal="center" vertical="center"/>
    </xf>
    <xf numFmtId="0" fontId="0" fillId="37" borderId="27" xfId="0" applyFill="1" applyBorder="1" applyAlignment="1">
      <alignment horizontal="center" vertical="center"/>
    </xf>
    <xf numFmtId="0" fontId="0" fillId="37" borderId="14" xfId="0" applyFill="1" applyBorder="1" applyAlignment="1">
      <alignment horizontal="center" vertical="center"/>
    </xf>
    <xf numFmtId="0" fontId="0" fillId="38" borderId="20" xfId="0" applyFill="1" applyBorder="1" applyAlignment="1">
      <alignment horizontal="center" vertical="center"/>
    </xf>
    <xf numFmtId="0" fontId="0" fillId="38" borderId="27" xfId="0" applyFill="1" applyBorder="1" applyAlignment="1">
      <alignment horizontal="center" vertical="center"/>
    </xf>
    <xf numFmtId="0" fontId="0" fillId="38" borderId="14" xfId="0" applyFill="1" applyBorder="1" applyAlignment="1">
      <alignment horizontal="center" vertical="center"/>
    </xf>
    <xf numFmtId="0" fontId="0" fillId="46" borderId="20" xfId="0" applyFill="1" applyBorder="1" applyAlignment="1">
      <alignment horizontal="center" vertical="center"/>
    </xf>
    <xf numFmtId="0" fontId="0" fillId="46" borderId="27" xfId="0" applyFill="1" applyBorder="1" applyAlignment="1">
      <alignment horizontal="center" vertical="center"/>
    </xf>
    <xf numFmtId="0" fontId="0" fillId="46" borderId="14" xfId="0" applyFill="1" applyBorder="1" applyAlignment="1">
      <alignment horizontal="center" vertical="center"/>
    </xf>
    <xf numFmtId="0" fontId="0" fillId="0" borderId="48"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20" fontId="0" fillId="0" borderId="14" xfId="0" applyNumberFormat="1" applyFill="1" applyBorder="1" applyAlignment="1">
      <alignment horizontal="center" vertical="center"/>
    </xf>
    <xf numFmtId="0" fontId="6" fillId="0" borderId="13"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horizontal="center" vertical="center"/>
      <protection/>
    </xf>
    <xf numFmtId="0" fontId="8" fillId="0" borderId="0" xfId="67" applyFont="1" applyBorder="1" applyAlignment="1">
      <alignment horizontal="left" vertical="center"/>
      <protection/>
    </xf>
    <xf numFmtId="0" fontId="16" fillId="0" borderId="44" xfId="67" applyFont="1" applyBorder="1" applyAlignment="1">
      <alignment horizontal="center" vertical="center"/>
      <protection/>
    </xf>
    <xf numFmtId="0" fontId="10" fillId="0" borderId="52" xfId="67" applyFont="1" applyBorder="1" applyAlignment="1">
      <alignment horizontal="center" vertical="center"/>
      <protection/>
    </xf>
    <xf numFmtId="0" fontId="10" fillId="0" borderId="53" xfId="67" applyFont="1" applyBorder="1" applyAlignment="1">
      <alignment horizontal="center" vertical="center"/>
      <protection/>
    </xf>
    <xf numFmtId="0" fontId="10" fillId="0" borderId="20" xfId="67" applyFont="1" applyBorder="1" applyAlignment="1">
      <alignment horizontal="center" vertical="center"/>
      <protection/>
    </xf>
    <xf numFmtId="0" fontId="10" fillId="0" borderId="27" xfId="67" applyFont="1" applyBorder="1" applyAlignment="1">
      <alignment horizontal="center" vertical="center"/>
      <protection/>
    </xf>
    <xf numFmtId="0" fontId="10" fillId="0" borderId="15" xfId="67" applyFont="1" applyBorder="1" applyAlignment="1">
      <alignment horizontal="center" vertical="center"/>
      <protection/>
    </xf>
    <xf numFmtId="0" fontId="10" fillId="0" borderId="12" xfId="67" applyFont="1" applyBorder="1" applyAlignment="1">
      <alignment horizontal="center" vertical="center"/>
      <protection/>
    </xf>
    <xf numFmtId="0" fontId="10" fillId="0" borderId="14" xfId="67" applyFont="1" applyBorder="1" applyAlignment="1">
      <alignment horizontal="center" vertical="center"/>
      <protection/>
    </xf>
    <xf numFmtId="0" fontId="8" fillId="0" borderId="54" xfId="67" applyFont="1" applyBorder="1" applyAlignment="1">
      <alignment horizontal="center" vertical="center" shrinkToFit="1"/>
      <protection/>
    </xf>
    <xf numFmtId="0" fontId="8" fillId="0" borderId="55" xfId="67" applyFont="1" applyBorder="1" applyAlignment="1">
      <alignment horizontal="center" vertical="center" shrinkToFit="1"/>
      <protection/>
    </xf>
    <xf numFmtId="0" fontId="6" fillId="0" borderId="27" xfId="67" applyFont="1" applyBorder="1" applyAlignment="1">
      <alignment horizontal="center" vertical="center"/>
      <protection/>
    </xf>
    <xf numFmtId="0" fontId="10" fillId="0" borderId="27" xfId="67" applyFont="1" applyBorder="1" applyAlignment="1">
      <alignment horizontal="left" vertical="center"/>
      <protection/>
    </xf>
    <xf numFmtId="0" fontId="10" fillId="0" borderId="14" xfId="67" applyFont="1" applyBorder="1" applyAlignment="1">
      <alignment horizontal="left" vertical="center"/>
      <protection/>
    </xf>
    <xf numFmtId="0" fontId="6" fillId="42" borderId="10" xfId="67" applyFont="1" applyFill="1" applyBorder="1" applyAlignment="1">
      <alignment horizontal="distributed" vertical="center"/>
      <protection/>
    </xf>
    <xf numFmtId="0" fontId="13" fillId="0" borderId="20" xfId="67" applyFont="1" applyBorder="1" applyAlignment="1">
      <alignment horizontal="center" vertical="center"/>
      <protection/>
    </xf>
    <xf numFmtId="0" fontId="13" fillId="0" borderId="27" xfId="67" applyFont="1" applyBorder="1" applyAlignment="1">
      <alignment horizontal="center" vertical="center"/>
      <protection/>
    </xf>
    <xf numFmtId="0" fontId="13" fillId="0" borderId="14" xfId="67" applyFont="1" applyBorder="1" applyAlignment="1">
      <alignment horizontal="center" vertical="center"/>
      <protection/>
    </xf>
    <xf numFmtId="14" fontId="14" fillId="0" borderId="20" xfId="67" applyNumberFormat="1" applyFont="1" applyBorder="1" applyAlignment="1">
      <alignment horizontal="left" vertical="center" shrinkToFit="1"/>
      <protection/>
    </xf>
    <xf numFmtId="14" fontId="14" fillId="0" borderId="27" xfId="67" applyNumberFormat="1" applyFont="1" applyBorder="1" applyAlignment="1">
      <alignment horizontal="left" vertical="center" shrinkToFit="1"/>
      <protection/>
    </xf>
    <xf numFmtId="14" fontId="14" fillId="0" borderId="14" xfId="67" applyNumberFormat="1" applyFont="1" applyBorder="1" applyAlignment="1">
      <alignment horizontal="left" vertical="center" shrinkToFit="1"/>
      <protection/>
    </xf>
    <xf numFmtId="0" fontId="15" fillId="0" borderId="20" xfId="67" applyFont="1" applyBorder="1" applyAlignment="1">
      <alignment horizontal="center" vertical="center"/>
      <protection/>
    </xf>
    <xf numFmtId="0" fontId="15" fillId="0" borderId="14" xfId="67" applyFont="1" applyBorder="1" applyAlignment="1">
      <alignment horizontal="center" vertical="center"/>
      <protection/>
    </xf>
    <xf numFmtId="0" fontId="10" fillId="0" borderId="0" xfId="67" applyFont="1" applyBorder="1" applyAlignment="1">
      <alignment horizontal="center" vertical="center"/>
      <protection/>
    </xf>
    <xf numFmtId="0" fontId="6" fillId="42" borderId="19" xfId="67" applyFont="1" applyFill="1" applyBorder="1" applyAlignment="1">
      <alignment horizontal="center" vertical="center"/>
      <protection/>
    </xf>
    <xf numFmtId="0" fontId="108" fillId="0" borderId="17" xfId="67" applyFont="1" applyBorder="1" applyAlignment="1">
      <alignment horizontal="center" vertical="center"/>
      <protection/>
    </xf>
    <xf numFmtId="0" fontId="108" fillId="0" borderId="56" xfId="67" applyFont="1" applyBorder="1" applyAlignment="1">
      <alignment horizontal="center" vertical="center"/>
      <protection/>
    </xf>
    <xf numFmtId="0" fontId="108" fillId="0" borderId="18" xfId="67" applyFont="1" applyBorder="1" applyAlignment="1">
      <alignment horizontal="center" vertical="center"/>
      <protection/>
    </xf>
    <xf numFmtId="0" fontId="108" fillId="0" borderId="56" xfId="67" applyFont="1" applyBorder="1" applyAlignment="1">
      <alignment horizontal="center" vertical="center" shrinkToFit="1"/>
      <protection/>
    </xf>
    <xf numFmtId="0" fontId="108" fillId="0" borderId="18" xfId="67" applyFont="1" applyBorder="1" applyAlignment="1">
      <alignment horizontal="center" vertical="center" shrinkToFit="1"/>
      <protection/>
    </xf>
    <xf numFmtId="0" fontId="6" fillId="42" borderId="16" xfId="67" applyFont="1" applyFill="1" applyBorder="1" applyAlignment="1">
      <alignment horizontal="distributed" vertical="center"/>
      <protection/>
    </xf>
    <xf numFmtId="0" fontId="10" fillId="0" borderId="10" xfId="67" applyFont="1" applyBorder="1" applyAlignment="1">
      <alignment horizontal="right"/>
      <protection/>
    </xf>
    <xf numFmtId="0" fontId="6" fillId="0" borderId="57" xfId="67" applyFont="1" applyBorder="1" applyAlignment="1">
      <alignment horizontal="center" vertical="center"/>
      <protection/>
    </xf>
    <xf numFmtId="0" fontId="6" fillId="0" borderId="58" xfId="67" applyFont="1" applyBorder="1" applyAlignment="1">
      <alignment horizontal="center" vertical="center"/>
      <protection/>
    </xf>
    <xf numFmtId="0" fontId="6" fillId="0" borderId="59" xfId="67" applyFont="1" applyBorder="1" applyAlignment="1">
      <alignment horizontal="center" vertical="center"/>
      <protection/>
    </xf>
    <xf numFmtId="0" fontId="4" fillId="0" borderId="60" xfId="67" applyFont="1" applyBorder="1" applyAlignment="1">
      <alignment horizontal="center" vertical="center"/>
      <protection/>
    </xf>
    <xf numFmtId="0" fontId="4" fillId="0" borderId="61" xfId="67" applyFont="1" applyBorder="1" applyAlignment="1">
      <alignment horizontal="center" vertical="center"/>
      <protection/>
    </xf>
    <xf numFmtId="0" fontId="4" fillId="0" borderId="62" xfId="67" applyFont="1" applyBorder="1" applyAlignment="1">
      <alignment horizontal="center" vertical="center"/>
      <protection/>
    </xf>
    <xf numFmtId="0" fontId="6" fillId="0" borderId="20" xfId="67" applyFont="1" applyBorder="1" applyAlignment="1">
      <alignment horizontal="center" vertical="center"/>
      <protection/>
    </xf>
    <xf numFmtId="0" fontId="4" fillId="0" borderId="14" xfId="67" applyBorder="1" applyAlignment="1">
      <alignment vertical="center"/>
      <protection/>
    </xf>
    <xf numFmtId="0" fontId="6" fillId="0" borderId="14" xfId="67" applyFont="1" applyBorder="1" applyAlignment="1">
      <alignment horizontal="center" vertical="center"/>
      <protection/>
    </xf>
    <xf numFmtId="0" fontId="4" fillId="0" borderId="20" xfId="67" applyFont="1" applyBorder="1" applyAlignment="1">
      <alignment horizontal="center" vertical="center"/>
      <protection/>
    </xf>
    <xf numFmtId="0" fontId="4" fillId="0" borderId="27" xfId="67" applyFont="1" applyBorder="1" applyAlignment="1">
      <alignment horizontal="center" vertical="center"/>
      <protection/>
    </xf>
    <xf numFmtId="0" fontId="6" fillId="0" borderId="36" xfId="67" applyFont="1" applyBorder="1" applyAlignment="1">
      <alignment horizontal="center" vertical="center" textRotation="255"/>
      <protection/>
    </xf>
    <xf numFmtId="0" fontId="4" fillId="0" borderId="63" xfId="67" applyBorder="1" applyAlignment="1">
      <alignment horizontal="center" vertical="center" textRotation="255"/>
      <protection/>
    </xf>
    <xf numFmtId="0" fontId="4" fillId="0" borderId="64" xfId="67" applyBorder="1" applyAlignment="1">
      <alignment horizontal="center" vertical="center" textRotation="255"/>
      <protection/>
    </xf>
    <xf numFmtId="0" fontId="6" fillId="0" borderId="65" xfId="67" applyFont="1" applyBorder="1" applyAlignment="1">
      <alignment horizontal="center" vertical="center"/>
      <protection/>
    </xf>
    <xf numFmtId="0" fontId="6" fillId="0" borderId="66" xfId="67" applyFont="1" applyBorder="1" applyAlignment="1">
      <alignment horizontal="center" vertical="center"/>
      <protection/>
    </xf>
    <xf numFmtId="0" fontId="6" fillId="0" borderId="67" xfId="67" applyFont="1" applyBorder="1" applyAlignment="1">
      <alignment horizontal="center" vertical="center"/>
      <protection/>
    </xf>
    <xf numFmtId="0" fontId="6" fillId="0" borderId="68" xfId="67" applyFont="1" applyBorder="1" applyAlignment="1">
      <alignment horizontal="center" vertical="center" textRotation="255"/>
      <protection/>
    </xf>
    <xf numFmtId="0" fontId="6" fillId="0" borderId="14" xfId="67" applyFont="1" applyBorder="1" applyAlignment="1">
      <alignment horizontal="center" vertical="center" textRotation="255"/>
      <protection/>
    </xf>
    <xf numFmtId="0" fontId="6" fillId="0" borderId="61" xfId="67" applyFont="1" applyBorder="1" applyAlignment="1">
      <alignment horizontal="center" vertical="center" textRotation="255"/>
      <protection/>
    </xf>
    <xf numFmtId="0" fontId="6" fillId="0" borderId="15" xfId="67" applyFont="1" applyBorder="1" applyAlignment="1">
      <alignment horizontal="center" vertical="center"/>
      <protection/>
    </xf>
    <xf numFmtId="0" fontId="4" fillId="0" borderId="12" xfId="67" applyBorder="1" applyAlignment="1">
      <alignment vertical="center"/>
      <protection/>
    </xf>
    <xf numFmtId="0" fontId="6" fillId="0" borderId="11" xfId="67" applyFont="1" applyBorder="1" applyAlignment="1">
      <alignment horizontal="center" vertical="center"/>
      <protection/>
    </xf>
    <xf numFmtId="0" fontId="109" fillId="0" borderId="69" xfId="67" applyFont="1" applyBorder="1" applyAlignment="1">
      <alignment horizontal="center" vertical="center" wrapText="1"/>
      <protection/>
    </xf>
    <xf numFmtId="0" fontId="110" fillId="0" borderId="14" xfId="67" applyFont="1" applyBorder="1" applyAlignment="1">
      <alignment horizontal="center" vertical="center" wrapText="1"/>
      <protection/>
    </xf>
    <xf numFmtId="0" fontId="6" fillId="0" borderId="10" xfId="67" applyFont="1" applyBorder="1" applyAlignment="1">
      <alignment horizontal="center" vertical="center"/>
      <protection/>
    </xf>
    <xf numFmtId="0" fontId="9" fillId="0" borderId="70" xfId="67" applyFont="1" applyBorder="1" applyAlignment="1">
      <alignment horizontal="center" vertical="center"/>
      <protection/>
    </xf>
    <xf numFmtId="0" fontId="9" fillId="0" borderId="71" xfId="67" applyFont="1" applyBorder="1" applyAlignment="1">
      <alignment horizontal="center" vertical="center"/>
      <protection/>
    </xf>
    <xf numFmtId="0" fontId="9" fillId="0" borderId="72" xfId="67" applyFont="1" applyBorder="1" applyAlignment="1">
      <alignment horizontal="center" vertical="center"/>
      <protection/>
    </xf>
    <xf numFmtId="0" fontId="4" fillId="0" borderId="0" xfId="67" applyFont="1" applyAlignment="1">
      <alignment horizontal="left" vertical="center"/>
      <protection/>
    </xf>
    <xf numFmtId="0" fontId="4" fillId="0" borderId="44" xfId="67" applyFont="1" applyBorder="1" applyAlignment="1">
      <alignment horizontal="left" vertical="top"/>
      <protection/>
    </xf>
    <xf numFmtId="0" fontId="6" fillId="0" borderId="12" xfId="67" applyFont="1" applyBorder="1" applyAlignment="1">
      <alignment horizontal="center" vertical="center"/>
      <protection/>
    </xf>
    <xf numFmtId="0" fontId="4" fillId="0" borderId="15" xfId="67" applyFont="1" applyBorder="1" applyAlignment="1">
      <alignment horizontal="center" vertical="center"/>
      <protection/>
    </xf>
    <xf numFmtId="0" fontId="4" fillId="0" borderId="11" xfId="67" applyFont="1" applyBorder="1" applyAlignment="1">
      <alignment horizontal="center" vertical="center"/>
      <protection/>
    </xf>
    <xf numFmtId="0" fontId="4" fillId="0" borderId="20" xfId="62" applyBorder="1" applyAlignment="1">
      <alignment horizontal="center" vertical="center"/>
      <protection/>
    </xf>
    <xf numFmtId="0" fontId="4" fillId="0" borderId="27" xfId="62" applyBorder="1" applyAlignment="1">
      <alignment horizontal="center" vertical="center"/>
      <protection/>
    </xf>
    <xf numFmtId="0" fontId="4" fillId="0" borderId="14" xfId="62" applyBorder="1" applyAlignment="1">
      <alignment horizontal="center" vertical="center"/>
      <protection/>
    </xf>
    <xf numFmtId="0" fontId="24" fillId="0" borderId="11" xfId="62" applyFont="1" applyBorder="1" applyAlignment="1">
      <alignment horizontal="center" vertical="center"/>
      <protection/>
    </xf>
    <xf numFmtId="0" fontId="20" fillId="0" borderId="11" xfId="62" applyFont="1" applyBorder="1" applyAlignment="1">
      <alignment horizontal="center" vertical="center"/>
      <protection/>
    </xf>
    <xf numFmtId="0" fontId="4" fillId="0" borderId="11" xfId="62" applyBorder="1" applyAlignment="1">
      <alignment horizontal="center" vertical="center"/>
      <protection/>
    </xf>
    <xf numFmtId="0" fontId="20" fillId="0" borderId="27" xfId="62" applyFont="1" applyBorder="1" applyAlignment="1">
      <alignment horizontal="center" vertical="center"/>
      <protection/>
    </xf>
    <xf numFmtId="0" fontId="18" fillId="0" borderId="20" xfId="62" applyFont="1" applyBorder="1" applyAlignment="1">
      <alignment horizontal="center" vertical="center"/>
      <protection/>
    </xf>
    <xf numFmtId="0" fontId="18" fillId="0" borderId="27" xfId="62" applyFont="1" applyBorder="1" applyAlignment="1">
      <alignment horizontal="center" vertical="center"/>
      <protection/>
    </xf>
    <xf numFmtId="0" fontId="18" fillId="0" borderId="14" xfId="62" applyFont="1" applyBorder="1" applyAlignment="1">
      <alignment horizontal="center" vertical="center"/>
      <protection/>
    </xf>
    <xf numFmtId="0" fontId="4" fillId="0" borderId="0" xfId="62" applyAlignment="1">
      <alignment horizontal="left" vertical="top" wrapText="1"/>
      <protection/>
    </xf>
    <xf numFmtId="0" fontId="4" fillId="0" borderId="30" xfId="62" applyBorder="1" applyAlignment="1">
      <alignment horizontal="left" vertical="top" wrapText="1"/>
      <protection/>
    </xf>
    <xf numFmtId="0" fontId="4" fillId="0" borderId="10" xfId="62" applyBorder="1" applyAlignment="1">
      <alignment horizontal="center" vertical="center"/>
      <protection/>
    </xf>
    <xf numFmtId="0" fontId="8" fillId="0" borderId="11" xfId="62" applyFont="1" applyBorder="1" applyAlignment="1">
      <alignment horizontal="center" vertical="center"/>
      <protection/>
    </xf>
    <xf numFmtId="0" fontId="4" fillId="0" borderId="20" xfId="62" applyBorder="1" applyAlignment="1">
      <alignment horizontal="center" vertical="center" shrinkToFit="1"/>
      <protection/>
    </xf>
    <xf numFmtId="0" fontId="4" fillId="0" borderId="14" xfId="62" applyBorder="1" applyAlignment="1">
      <alignment horizontal="center" vertical="center" shrinkToFit="1"/>
      <protection/>
    </xf>
    <xf numFmtId="0" fontId="4" fillId="0" borderId="27" xfId="62" applyBorder="1" applyAlignment="1">
      <alignment horizontal="center" vertical="center" shrinkToFit="1"/>
      <protection/>
    </xf>
    <xf numFmtId="0" fontId="4" fillId="0" borderId="10" xfId="69" applyFill="1" applyBorder="1" applyAlignment="1">
      <alignment horizontal="center" vertical="center"/>
      <protection/>
    </xf>
    <xf numFmtId="0" fontId="4" fillId="47" borderId="10" xfId="69" applyFont="1" applyFill="1" applyBorder="1" applyAlignment="1">
      <alignment horizontal="center" vertical="center" wrapText="1"/>
      <protection/>
    </xf>
    <xf numFmtId="0" fontId="0" fillId="0" borderId="10" xfId="0" applyFill="1" applyBorder="1" applyAlignment="1">
      <alignment horizontal="center" vertical="center"/>
    </xf>
    <xf numFmtId="0" fontId="4" fillId="40" borderId="48" xfId="69" applyFont="1" applyFill="1" applyBorder="1" applyAlignment="1">
      <alignment horizontal="center" vertical="center" wrapText="1"/>
      <protection/>
    </xf>
    <xf numFmtId="0" fontId="4" fillId="40" borderId="13" xfId="69" applyFill="1" applyBorder="1" applyAlignment="1">
      <alignment horizontal="center" vertical="center" wrapText="1"/>
      <protection/>
    </xf>
    <xf numFmtId="0" fontId="4" fillId="40" borderId="29" xfId="69" applyFill="1" applyBorder="1" applyAlignment="1">
      <alignment horizontal="center" vertical="center" wrapText="1"/>
      <protection/>
    </xf>
    <xf numFmtId="0" fontId="4" fillId="41" borderId="26" xfId="69" applyFont="1" applyFill="1" applyBorder="1" applyAlignment="1">
      <alignment horizontal="center" vertical="center" wrapText="1"/>
      <protection/>
    </xf>
    <xf numFmtId="0" fontId="4" fillId="41" borderId="0" xfId="69" applyFill="1" applyBorder="1" applyAlignment="1">
      <alignment horizontal="center" vertical="center" wrapText="1"/>
      <protection/>
    </xf>
    <xf numFmtId="0" fontId="4" fillId="41" borderId="30" xfId="69" applyFill="1" applyBorder="1" applyAlignment="1">
      <alignment horizontal="center" vertical="center" wrapText="1"/>
      <protection/>
    </xf>
    <xf numFmtId="0" fontId="4" fillId="47" borderId="73" xfId="69" applyFont="1" applyFill="1" applyBorder="1" applyAlignment="1">
      <alignment horizontal="center" vertical="center" wrapText="1"/>
      <protection/>
    </xf>
    <xf numFmtId="0" fontId="4" fillId="47" borderId="24" xfId="69" applyFont="1" applyFill="1" applyBorder="1" applyAlignment="1">
      <alignment horizontal="center" vertical="center" wrapText="1"/>
      <protection/>
    </xf>
    <xf numFmtId="0" fontId="4" fillId="47" borderId="25" xfId="69" applyFont="1" applyFill="1" applyBorder="1" applyAlignment="1">
      <alignment horizontal="center" vertical="center" wrapText="1"/>
      <protection/>
    </xf>
    <xf numFmtId="0" fontId="0" fillId="0" borderId="10" xfId="0" applyBorder="1" applyAlignment="1">
      <alignment horizontal="center" vertical="center"/>
    </xf>
    <xf numFmtId="0" fontId="4" fillId="38" borderId="48" xfId="69" applyFont="1" applyFill="1" applyBorder="1" applyAlignment="1">
      <alignment horizontal="center" vertical="center" wrapText="1"/>
      <protection/>
    </xf>
    <xf numFmtId="0" fontId="4" fillId="38" borderId="13" xfId="69" applyFill="1" applyBorder="1" applyAlignment="1">
      <alignment horizontal="center" vertical="center" wrapText="1"/>
      <protection/>
    </xf>
    <xf numFmtId="0" fontId="4" fillId="38" borderId="29" xfId="69" applyFill="1" applyBorder="1" applyAlignment="1">
      <alignment horizontal="center" vertical="center" wrapText="1"/>
      <protection/>
    </xf>
    <xf numFmtId="0" fontId="4" fillId="34" borderId="26" xfId="69" applyFont="1" applyFill="1" applyBorder="1" applyAlignment="1">
      <alignment horizontal="center" vertical="center" wrapText="1"/>
      <protection/>
    </xf>
    <xf numFmtId="0" fontId="4" fillId="34" borderId="0" xfId="69" applyFill="1" applyBorder="1" applyAlignment="1">
      <alignment horizontal="center" vertical="center" wrapText="1"/>
      <protection/>
    </xf>
    <xf numFmtId="0" fontId="4" fillId="35" borderId="48" xfId="69" applyFont="1" applyFill="1" applyBorder="1" applyAlignment="1">
      <alignment horizontal="center" vertical="center" wrapText="1"/>
      <protection/>
    </xf>
    <xf numFmtId="0" fontId="4" fillId="35" borderId="13" xfId="69" applyFill="1" applyBorder="1" applyAlignment="1">
      <alignment horizontal="center" vertical="center" wrapText="1"/>
      <protection/>
    </xf>
    <xf numFmtId="0" fontId="4" fillId="35" borderId="29" xfId="69" applyFill="1" applyBorder="1" applyAlignment="1">
      <alignment horizontal="center" vertical="center" wrapText="1"/>
      <protection/>
    </xf>
    <xf numFmtId="0" fontId="4" fillId="0" borderId="48" xfId="69" applyFont="1" applyFill="1" applyBorder="1" applyAlignment="1">
      <alignment horizontal="center" vertical="center" wrapText="1"/>
      <protection/>
    </xf>
    <xf numFmtId="0" fontId="4" fillId="0" borderId="13" xfId="69" applyFill="1" applyBorder="1" applyAlignment="1">
      <alignment horizontal="center" vertical="center" wrapText="1"/>
      <protection/>
    </xf>
    <xf numFmtId="0" fontId="4" fillId="0" borderId="29" xfId="69" applyFill="1" applyBorder="1" applyAlignment="1">
      <alignment horizontal="center" vertical="center" wrapText="1"/>
      <protection/>
    </xf>
    <xf numFmtId="0" fontId="4" fillId="43" borderId="74" xfId="69" applyFill="1" applyBorder="1" applyAlignment="1">
      <alignment horizontal="center" vertical="center" wrapText="1"/>
      <protection/>
    </xf>
    <xf numFmtId="0" fontId="4" fillId="43" borderId="75" xfId="69" applyFill="1" applyBorder="1" applyAlignment="1">
      <alignment horizontal="center" vertical="center" wrapText="1"/>
      <protection/>
    </xf>
    <xf numFmtId="0" fontId="18" fillId="43" borderId="28" xfId="70" applyFont="1" applyFill="1" applyBorder="1" applyAlignment="1">
      <alignment horizontal="center" vertical="center" wrapText="1"/>
      <protection/>
    </xf>
    <xf numFmtId="0" fontId="18" fillId="43" borderId="76" xfId="70" applyFont="1" applyFill="1" applyBorder="1" applyAlignment="1">
      <alignment horizontal="center" vertical="center" wrapText="1"/>
      <protection/>
    </xf>
    <xf numFmtId="0" fontId="4" fillId="36" borderId="48" xfId="69" applyFont="1" applyFill="1" applyBorder="1" applyAlignment="1">
      <alignment horizontal="center" vertical="center" wrapText="1"/>
      <protection/>
    </xf>
    <xf numFmtId="0" fontId="4" fillId="36" borderId="13" xfId="69" applyFill="1" applyBorder="1" applyAlignment="1">
      <alignment horizontal="center" vertical="center" wrapText="1"/>
      <protection/>
    </xf>
    <xf numFmtId="0" fontId="4" fillId="36" borderId="29" xfId="69" applyFill="1" applyBorder="1" applyAlignment="1">
      <alignment horizontal="center" vertical="center" wrapText="1"/>
      <protection/>
    </xf>
    <xf numFmtId="0" fontId="4" fillId="39" borderId="48" xfId="69" applyFont="1" applyFill="1" applyBorder="1" applyAlignment="1">
      <alignment horizontal="center" vertical="center" wrapText="1"/>
      <protection/>
    </xf>
    <xf numFmtId="0" fontId="4" fillId="39" borderId="13" xfId="69" applyFill="1" applyBorder="1" applyAlignment="1">
      <alignment horizontal="center" vertical="center" wrapText="1"/>
      <protection/>
    </xf>
    <xf numFmtId="0" fontId="4" fillId="39" borderId="29" xfId="69" applyFill="1" applyBorder="1" applyAlignment="1">
      <alignment horizontal="center" vertical="center" wrapText="1"/>
      <protection/>
    </xf>
    <xf numFmtId="0" fontId="4" fillId="37" borderId="48" xfId="69" applyFont="1" applyFill="1" applyBorder="1" applyAlignment="1">
      <alignment horizontal="center" vertical="center" wrapText="1"/>
      <protection/>
    </xf>
    <xf numFmtId="0" fontId="4" fillId="37" borderId="13" xfId="69" applyFill="1" applyBorder="1" applyAlignment="1">
      <alignment horizontal="center" vertical="center" wrapText="1"/>
      <protection/>
    </xf>
    <xf numFmtId="0" fontId="4" fillId="37" borderId="29" xfId="69" applyFill="1" applyBorder="1" applyAlignment="1">
      <alignment horizontal="center" vertical="center" wrapText="1"/>
      <protection/>
    </xf>
    <xf numFmtId="0" fontId="4" fillId="41" borderId="48" xfId="69" applyFont="1" applyFill="1" applyBorder="1" applyAlignment="1">
      <alignment horizontal="center" vertical="center" wrapText="1"/>
      <protection/>
    </xf>
    <xf numFmtId="0" fontId="4" fillId="41" borderId="13" xfId="69" applyFill="1" applyBorder="1" applyAlignment="1">
      <alignment horizontal="center" vertical="center" wrapText="1"/>
      <protection/>
    </xf>
    <xf numFmtId="0" fontId="4" fillId="41" borderId="29" xfId="69" applyFill="1" applyBorder="1" applyAlignment="1">
      <alignment horizontal="center" vertical="center" wrapText="1"/>
      <protection/>
    </xf>
    <xf numFmtId="0" fontId="4" fillId="0" borderId="14" xfId="69" applyFill="1" applyBorder="1" applyAlignment="1">
      <alignment horizontal="center" vertical="center" wrapText="1"/>
      <protection/>
    </xf>
    <xf numFmtId="0" fontId="4" fillId="0" borderId="61" xfId="69" applyFill="1" applyBorder="1" applyAlignment="1">
      <alignment horizontal="center" vertical="center" wrapText="1"/>
      <protection/>
    </xf>
    <xf numFmtId="0" fontId="4" fillId="0" borderId="10" xfId="69" applyFill="1" applyBorder="1" applyAlignment="1">
      <alignment horizontal="center" vertical="center" wrapText="1"/>
      <protection/>
    </xf>
    <xf numFmtId="0" fontId="4" fillId="0" borderId="24" xfId="69" applyFill="1" applyBorder="1" applyAlignment="1">
      <alignment horizontal="center" vertical="center" wrapText="1"/>
      <protection/>
    </xf>
    <xf numFmtId="0" fontId="4" fillId="0" borderId="73" xfId="69" applyFill="1" applyBorder="1" applyAlignment="1">
      <alignment horizontal="center" vertical="center" wrapText="1"/>
      <protection/>
    </xf>
    <xf numFmtId="0" fontId="4" fillId="0" borderId="25" xfId="69" applyFill="1" applyBorder="1" applyAlignment="1">
      <alignment horizontal="center" vertical="center" wrapText="1"/>
      <protection/>
    </xf>
    <xf numFmtId="181" fontId="4" fillId="0" borderId="77" xfId="69" applyNumberFormat="1" applyFill="1" applyBorder="1" applyAlignment="1">
      <alignment horizontal="center" vertical="center" wrapText="1"/>
      <protection/>
    </xf>
    <xf numFmtId="181" fontId="4" fillId="0" borderId="78" xfId="69" applyNumberFormat="1" applyFill="1" applyBorder="1" applyAlignment="1">
      <alignment horizontal="center" vertical="center" wrapText="1"/>
      <protection/>
    </xf>
    <xf numFmtId="0" fontId="4" fillId="0" borderId="79" xfId="69" applyFill="1" applyBorder="1" applyAlignment="1">
      <alignment horizontal="center" vertical="center" wrapText="1"/>
      <protection/>
    </xf>
    <xf numFmtId="0" fontId="4" fillId="0" borderId="80" xfId="69" applyFill="1" applyBorder="1" applyAlignment="1">
      <alignment horizontal="center" vertical="center" wrapText="1"/>
      <protection/>
    </xf>
    <xf numFmtId="0" fontId="17" fillId="45" borderId="81" xfId="69" applyFont="1" applyFill="1" applyBorder="1" applyAlignment="1">
      <alignment horizontal="center" vertical="center"/>
      <protection/>
    </xf>
    <xf numFmtId="0" fontId="4" fillId="0" borderId="82" xfId="69" applyFill="1" applyBorder="1" applyAlignment="1">
      <alignment horizontal="center" vertical="center" wrapText="1"/>
      <protection/>
    </xf>
    <xf numFmtId="180" fontId="4" fillId="0" borderId="82" xfId="69" applyNumberFormat="1" applyFont="1" applyFill="1" applyBorder="1" applyAlignment="1">
      <alignment horizontal="center" vertical="center" wrapText="1"/>
      <protection/>
    </xf>
    <xf numFmtId="180" fontId="4" fillId="0" borderId="80" xfId="69" applyNumberFormat="1" applyFont="1" applyFill="1" applyBorder="1" applyAlignment="1">
      <alignment horizontal="center" vertical="center" wrapText="1"/>
      <protection/>
    </xf>
    <xf numFmtId="0" fontId="4" fillId="0" borderId="83" xfId="69" applyFill="1" applyBorder="1" applyAlignment="1">
      <alignment horizontal="center" vertical="center" wrapText="1"/>
      <protection/>
    </xf>
    <xf numFmtId="0" fontId="4" fillId="0" borderId="84" xfId="69" applyFill="1" applyBorder="1" applyAlignment="1">
      <alignment horizontal="center" vertical="center" wrapText="1"/>
      <protection/>
    </xf>
    <xf numFmtId="180" fontId="4" fillId="0" borderId="84" xfId="69" applyNumberFormat="1" applyFont="1" applyFill="1" applyBorder="1" applyAlignment="1">
      <alignment horizontal="center" vertical="center" wrapText="1"/>
      <protection/>
    </xf>
    <xf numFmtId="180" fontId="4" fillId="0" borderId="83" xfId="69" applyNumberFormat="1" applyFont="1" applyFill="1" applyBorder="1" applyAlignment="1">
      <alignment horizontal="center" vertical="center" wrapText="1"/>
      <protection/>
    </xf>
    <xf numFmtId="181" fontId="4" fillId="0" borderId="47" xfId="69" applyNumberFormat="1" applyFill="1" applyBorder="1" applyAlignment="1">
      <alignment horizontal="center" vertical="center" wrapText="1"/>
      <protection/>
    </xf>
    <xf numFmtId="181" fontId="4" fillId="0" borderId="46" xfId="69" applyNumberFormat="1" applyFill="1" applyBorder="1" applyAlignment="1">
      <alignment horizontal="center" vertical="center" wrapText="1"/>
      <protection/>
    </xf>
    <xf numFmtId="0" fontId="4" fillId="36" borderId="13" xfId="69" applyFont="1" applyFill="1" applyBorder="1" applyAlignment="1">
      <alignment horizontal="center" vertical="center" wrapText="1"/>
      <protection/>
    </xf>
    <xf numFmtId="0" fontId="4" fillId="0" borderId="63" xfId="69" applyFill="1" applyBorder="1" applyAlignment="1">
      <alignment horizontal="center" vertical="center" wrapText="1"/>
      <protection/>
    </xf>
    <xf numFmtId="0" fontId="4" fillId="38" borderId="26" xfId="69" applyFont="1" applyFill="1" applyBorder="1" applyAlignment="1">
      <alignment horizontal="center" vertical="center" wrapText="1"/>
      <protection/>
    </xf>
    <xf numFmtId="0" fontId="4" fillId="38" borderId="0" xfId="69" applyFill="1" applyBorder="1" applyAlignment="1">
      <alignment horizontal="center" vertical="center" wrapText="1"/>
      <protection/>
    </xf>
    <xf numFmtId="0" fontId="4" fillId="38" borderId="30" xfId="69" applyFill="1" applyBorder="1" applyAlignment="1">
      <alignment horizontal="center" vertical="center" wrapText="1"/>
      <protection/>
    </xf>
    <xf numFmtId="0" fontId="4" fillId="35" borderId="26" xfId="69" applyFont="1" applyFill="1" applyBorder="1" applyAlignment="1">
      <alignment horizontal="center" vertical="center" wrapText="1"/>
      <protection/>
    </xf>
    <xf numFmtId="0" fontId="4" fillId="35" borderId="0" xfId="69" applyFill="1" applyBorder="1" applyAlignment="1">
      <alignment horizontal="center" vertical="center" wrapText="1"/>
      <protection/>
    </xf>
    <xf numFmtId="0" fontId="4" fillId="35" borderId="30" xfId="69" applyFill="1" applyBorder="1" applyAlignment="1">
      <alignment horizontal="center" vertical="center" wrapText="1"/>
      <protection/>
    </xf>
    <xf numFmtId="0" fontId="4" fillId="36" borderId="26" xfId="69" applyFont="1" applyFill="1" applyBorder="1" applyAlignment="1">
      <alignment horizontal="center" vertical="center" wrapText="1"/>
      <protection/>
    </xf>
    <xf numFmtId="0" fontId="4" fillId="36" borderId="0" xfId="69" applyFill="1" applyBorder="1" applyAlignment="1">
      <alignment horizontal="center" vertical="center" wrapText="1"/>
      <protection/>
    </xf>
    <xf numFmtId="0" fontId="4" fillId="34" borderId="13" xfId="69" applyFont="1" applyFill="1" applyBorder="1" applyAlignment="1">
      <alignment horizontal="center" vertical="center" wrapText="1"/>
      <protection/>
    </xf>
    <xf numFmtId="0" fontId="4" fillId="34" borderId="13" xfId="69" applyFill="1" applyBorder="1" applyAlignment="1">
      <alignment horizontal="center" vertical="center" wrapText="1"/>
      <protection/>
    </xf>
    <xf numFmtId="0" fontId="4" fillId="34" borderId="77" xfId="69" applyFill="1" applyBorder="1" applyAlignment="1">
      <alignment horizontal="center" vertical="center" wrapText="1"/>
      <protection/>
    </xf>
    <xf numFmtId="0" fontId="4" fillId="43" borderId="85" xfId="69" applyFill="1" applyBorder="1" applyAlignment="1">
      <alignment horizontal="center" vertical="center" wrapText="1"/>
      <protection/>
    </xf>
    <xf numFmtId="0" fontId="4" fillId="43" borderId="86" xfId="69" applyFill="1" applyBorder="1" applyAlignment="1">
      <alignment horizontal="center" vertical="center" wrapText="1"/>
      <protection/>
    </xf>
    <xf numFmtId="0" fontId="18" fillId="43" borderId="49" xfId="70" applyFont="1" applyFill="1" applyBorder="1" applyAlignment="1">
      <alignment horizontal="center" vertical="center" wrapText="1"/>
      <protection/>
    </xf>
    <xf numFmtId="0" fontId="18" fillId="43" borderId="16" xfId="70" applyFont="1" applyFill="1" applyBorder="1" applyAlignment="1">
      <alignment horizontal="center" vertical="center" wrapText="1"/>
      <protection/>
    </xf>
    <xf numFmtId="0" fontId="4" fillId="39" borderId="26" xfId="69" applyFont="1" applyFill="1" applyBorder="1" applyAlignment="1">
      <alignment horizontal="center" vertical="center" wrapText="1"/>
      <protection/>
    </xf>
    <xf numFmtId="0" fontId="4" fillId="39" borderId="0" xfId="69" applyFill="1" applyBorder="1" applyAlignment="1">
      <alignment horizontal="center" vertical="center" wrapText="1"/>
      <protection/>
    </xf>
    <xf numFmtId="0" fontId="4" fillId="39" borderId="30" xfId="69" applyFill="1" applyBorder="1" applyAlignment="1">
      <alignment horizontal="center" vertical="center" wrapText="1"/>
      <protection/>
    </xf>
    <xf numFmtId="0" fontId="4" fillId="0" borderId="26" xfId="69" applyFont="1" applyFill="1" applyBorder="1" applyAlignment="1">
      <alignment horizontal="center" vertical="center" wrapText="1"/>
      <protection/>
    </xf>
    <xf numFmtId="0" fontId="4" fillId="0" borderId="0" xfId="69" applyFill="1" applyBorder="1" applyAlignment="1">
      <alignment horizontal="center" vertical="center" wrapText="1"/>
      <protection/>
    </xf>
    <xf numFmtId="0" fontId="4" fillId="0" borderId="30" xfId="69" applyFill="1" applyBorder="1" applyAlignment="1">
      <alignment horizontal="center" vertical="center" wrapText="1"/>
      <protection/>
    </xf>
    <xf numFmtId="0" fontId="4" fillId="40" borderId="26" xfId="69" applyFont="1" applyFill="1" applyBorder="1" applyAlignment="1">
      <alignment horizontal="center" vertical="center" wrapText="1"/>
      <protection/>
    </xf>
    <xf numFmtId="0" fontId="4" fillId="40" borderId="0" xfId="69" applyFill="1" applyBorder="1" applyAlignment="1">
      <alignment horizontal="center" vertical="center" wrapText="1"/>
      <protection/>
    </xf>
    <xf numFmtId="0" fontId="4" fillId="40" borderId="30" xfId="69" applyFill="1" applyBorder="1" applyAlignment="1">
      <alignment horizontal="center" vertical="center" wrapText="1"/>
      <protection/>
    </xf>
    <xf numFmtId="0" fontId="4" fillId="37" borderId="26" xfId="69" applyFont="1" applyFill="1" applyBorder="1" applyAlignment="1">
      <alignment horizontal="center" vertical="center" wrapText="1"/>
      <protection/>
    </xf>
    <xf numFmtId="0" fontId="4" fillId="37" borderId="0" xfId="69" applyFill="1" applyBorder="1" applyAlignment="1">
      <alignment horizontal="center" vertical="center" wrapText="1"/>
      <protection/>
    </xf>
    <xf numFmtId="0" fontId="4" fillId="37" borderId="30" xfId="69" applyFill="1" applyBorder="1" applyAlignment="1">
      <alignment horizontal="center" vertical="center" wrapText="1"/>
      <protection/>
    </xf>
    <xf numFmtId="0" fontId="4" fillId="38" borderId="77" xfId="69" applyFill="1" applyBorder="1" applyAlignment="1">
      <alignment horizontal="center" vertical="center" wrapText="1"/>
      <protection/>
    </xf>
    <xf numFmtId="0" fontId="111" fillId="0" borderId="82" xfId="69" applyFont="1" applyFill="1" applyBorder="1" applyAlignment="1">
      <alignment horizontal="center" vertical="center" wrapText="1"/>
      <protection/>
    </xf>
    <xf numFmtId="0" fontId="111" fillId="0" borderId="84" xfId="69" applyFont="1" applyFill="1" applyBorder="1" applyAlignment="1">
      <alignment horizontal="center" vertical="center" wrapText="1"/>
      <protection/>
    </xf>
    <xf numFmtId="0" fontId="4" fillId="34" borderId="29" xfId="69" applyFill="1" applyBorder="1" applyAlignment="1">
      <alignment horizontal="center" vertical="center" wrapText="1"/>
      <protection/>
    </xf>
    <xf numFmtId="0" fontId="4" fillId="40" borderId="77" xfId="69" applyFill="1" applyBorder="1" applyAlignment="1">
      <alignment horizontal="center" vertical="center" wrapText="1"/>
      <protection/>
    </xf>
    <xf numFmtId="0" fontId="4" fillId="0" borderId="77" xfId="69" applyFill="1" applyBorder="1" applyAlignment="1">
      <alignment horizontal="center" vertical="center" wrapText="1"/>
      <protection/>
    </xf>
    <xf numFmtId="0" fontId="4" fillId="35" borderId="77" xfId="69" applyFill="1" applyBorder="1" applyAlignment="1">
      <alignment horizontal="center" vertical="center" wrapText="1"/>
      <protection/>
    </xf>
    <xf numFmtId="0" fontId="4" fillId="41" borderId="77" xfId="69" applyFill="1" applyBorder="1" applyAlignment="1">
      <alignment horizontal="center" vertical="center" wrapText="1"/>
      <protection/>
    </xf>
    <xf numFmtId="0" fontId="4" fillId="34" borderId="0" xfId="69" applyFont="1" applyFill="1" applyBorder="1" applyAlignment="1">
      <alignment horizontal="center" vertical="center" wrapText="1"/>
      <protection/>
    </xf>
    <xf numFmtId="180" fontId="4" fillId="0" borderId="87" xfId="69" applyNumberFormat="1" applyFont="1" applyFill="1" applyBorder="1" applyAlignment="1">
      <alignment horizontal="center" vertical="center" wrapText="1"/>
      <protection/>
    </xf>
    <xf numFmtId="0" fontId="4" fillId="0" borderId="88" xfId="69" applyFill="1" applyBorder="1" applyAlignment="1">
      <alignment horizontal="center" vertical="center" wrapText="1"/>
      <protection/>
    </xf>
    <xf numFmtId="0" fontId="4" fillId="37" borderId="77" xfId="69" applyFill="1" applyBorder="1" applyAlignment="1">
      <alignment horizontal="center" vertical="center" wrapText="1"/>
      <protection/>
    </xf>
    <xf numFmtId="0" fontId="4" fillId="39" borderId="77" xfId="69" applyFill="1" applyBorder="1" applyAlignment="1">
      <alignment horizontal="center" vertical="center" wrapText="1"/>
      <protection/>
    </xf>
    <xf numFmtId="0" fontId="4" fillId="0" borderId="79" xfId="69" applyFont="1" applyFill="1" applyBorder="1" applyAlignment="1">
      <alignment horizontal="center" vertical="center" wrapText="1"/>
      <protection/>
    </xf>
    <xf numFmtId="0" fontId="4" fillId="0" borderId="84" xfId="69" applyFont="1" applyFill="1" applyBorder="1" applyAlignment="1">
      <alignment horizontal="center" vertical="center" wrapText="1"/>
      <protection/>
    </xf>
    <xf numFmtId="0" fontId="4" fillId="36" borderId="77" xfId="69" applyFill="1" applyBorder="1" applyAlignment="1">
      <alignment horizontal="center" vertical="center" wrapText="1"/>
      <protection/>
    </xf>
    <xf numFmtId="0" fontId="6" fillId="43" borderId="52" xfId="69" applyFont="1" applyFill="1" applyBorder="1" applyAlignment="1">
      <alignment horizontal="center" vertical="center" wrapText="1"/>
      <protection/>
    </xf>
    <xf numFmtId="0" fontId="6" fillId="43" borderId="53" xfId="69" applyFont="1" applyFill="1" applyBorder="1" applyAlignment="1">
      <alignment horizontal="center" vertical="center" wrapText="1"/>
      <protection/>
    </xf>
    <xf numFmtId="0" fontId="6" fillId="43" borderId="68" xfId="69" applyFont="1" applyFill="1" applyBorder="1" applyAlignment="1">
      <alignment horizontal="center" vertical="center" wrapText="1"/>
      <protection/>
    </xf>
    <xf numFmtId="0" fontId="6" fillId="43" borderId="41" xfId="69" applyFont="1" applyFill="1" applyBorder="1" applyAlignment="1">
      <alignment horizontal="center" vertical="center" wrapText="1"/>
      <protection/>
    </xf>
    <xf numFmtId="0" fontId="18" fillId="43" borderId="48" xfId="70" applyFont="1" applyFill="1" applyBorder="1" applyAlignment="1">
      <alignment horizontal="center" vertical="center" wrapText="1"/>
      <protection/>
    </xf>
    <xf numFmtId="0" fontId="18" fillId="43" borderId="15" xfId="70" applyFont="1" applyFill="1" applyBorder="1" applyAlignment="1">
      <alignment horizontal="center" vertical="center" wrapText="1"/>
      <protection/>
    </xf>
    <xf numFmtId="0" fontId="4" fillId="34" borderId="29" xfId="69" applyFont="1" applyFill="1" applyBorder="1" applyAlignment="1">
      <alignment horizontal="center" vertical="center" wrapText="1"/>
      <protection/>
    </xf>
    <xf numFmtId="0" fontId="19" fillId="45" borderId="35" xfId="70" applyFont="1" applyFill="1" applyBorder="1" applyAlignment="1">
      <alignment horizontal="center" vertical="center"/>
      <protection/>
    </xf>
    <xf numFmtId="0" fontId="7" fillId="0" borderId="89" xfId="69" applyFont="1" applyFill="1" applyBorder="1" applyAlignment="1">
      <alignment horizontal="center" vertical="center"/>
      <protection/>
    </xf>
    <xf numFmtId="0" fontId="7" fillId="0" borderId="44" xfId="69" applyFont="1" applyFill="1" applyBorder="1" applyAlignment="1">
      <alignment horizontal="center" vertical="center"/>
      <protection/>
    </xf>
    <xf numFmtId="0" fontId="6" fillId="43" borderId="90" xfId="69" applyNumberFormat="1" applyFont="1" applyFill="1" applyBorder="1" applyAlignment="1">
      <alignment horizontal="center" vertical="center" shrinkToFit="1"/>
      <protection/>
    </xf>
    <xf numFmtId="0" fontId="6" fillId="43" borderId="45" xfId="69" applyNumberFormat="1" applyFont="1" applyFill="1" applyBorder="1" applyAlignment="1">
      <alignment horizontal="center" vertical="center" shrinkToFit="1"/>
      <protection/>
    </xf>
    <xf numFmtId="0" fontId="6" fillId="43" borderId="91" xfId="69" applyNumberFormat="1" applyFont="1" applyFill="1" applyBorder="1" applyAlignment="1">
      <alignment horizontal="center" vertical="center" shrinkToFit="1"/>
      <protection/>
    </xf>
    <xf numFmtId="0" fontId="7" fillId="0" borderId="89" xfId="69" applyFont="1" applyFill="1" applyBorder="1" applyAlignment="1">
      <alignment horizontal="left" vertical="center"/>
      <protection/>
    </xf>
    <xf numFmtId="0" fontId="7" fillId="0" borderId="44" xfId="69" applyFont="1" applyFill="1" applyBorder="1" applyAlignment="1">
      <alignment horizontal="left" vertical="center"/>
      <protection/>
    </xf>
    <xf numFmtId="0" fontId="4" fillId="39" borderId="13" xfId="69" applyFont="1" applyFill="1" applyBorder="1" applyAlignment="1">
      <alignment horizontal="center" vertical="center" wrapText="1"/>
      <protection/>
    </xf>
    <xf numFmtId="0" fontId="4" fillId="0" borderId="82" xfId="69" applyFont="1" applyFill="1" applyBorder="1" applyAlignment="1">
      <alignment horizontal="center" vertical="center" wrapText="1"/>
      <protection/>
    </xf>
    <xf numFmtId="0" fontId="0" fillId="35" borderId="10" xfId="0" applyFill="1" applyBorder="1" applyAlignment="1">
      <alignment horizontal="center" vertical="center"/>
    </xf>
    <xf numFmtId="0" fontId="4" fillId="35" borderId="10" xfId="69" applyFill="1" applyBorder="1" applyAlignment="1">
      <alignment horizontal="center" vertical="center"/>
      <protection/>
    </xf>
    <xf numFmtId="0" fontId="4" fillId="0" borderId="0" xfId="69" applyFill="1" applyBorder="1" applyAlignment="1">
      <alignment horizontal="center" vertical="center"/>
      <protection/>
    </xf>
    <xf numFmtId="0" fontId="4" fillId="38" borderId="13" xfId="69" applyFont="1" applyFill="1" applyBorder="1" applyAlignment="1">
      <alignment horizontal="center" vertical="center" wrapText="1"/>
      <protection/>
    </xf>
    <xf numFmtId="0" fontId="81" fillId="0" borderId="20" xfId="66" applyBorder="1" applyAlignment="1">
      <alignment horizontal="center" vertical="center"/>
      <protection/>
    </xf>
    <xf numFmtId="0" fontId="81" fillId="0" borderId="14" xfId="66" applyBorder="1" applyAlignment="1">
      <alignment horizontal="center" vertical="center"/>
      <protection/>
    </xf>
    <xf numFmtId="0" fontId="81" fillId="0" borderId="10" xfId="66" applyBorder="1" applyAlignment="1">
      <alignment horizontal="center" vertical="center"/>
      <protection/>
    </xf>
    <xf numFmtId="0" fontId="88" fillId="0" borderId="0" xfId="66" applyFont="1" applyBorder="1" applyAlignment="1">
      <alignment horizontal="center" vertical="center"/>
      <protection/>
    </xf>
    <xf numFmtId="0" fontId="88" fillId="0" borderId="11" xfId="66" applyFont="1" applyBorder="1" applyAlignment="1">
      <alignment horizontal="center" vertical="center"/>
      <protection/>
    </xf>
    <xf numFmtId="0" fontId="81" fillId="0" borderId="0" xfId="66" applyAlignment="1">
      <alignment horizontal="center" vertical="center"/>
      <protection/>
    </xf>
    <xf numFmtId="0" fontId="81" fillId="0" borderId="30" xfId="66" applyBorder="1" applyAlignment="1">
      <alignment horizontal="center" vertical="center"/>
      <protection/>
    </xf>
    <xf numFmtId="0" fontId="88" fillId="0" borderId="13" xfId="66" applyFont="1" applyBorder="1" applyAlignment="1">
      <alignment horizontal="center" vertical="center"/>
      <protection/>
    </xf>
    <xf numFmtId="0" fontId="81" fillId="0" borderId="0" xfId="66" applyBorder="1" applyAlignment="1">
      <alignment horizontal="center" vertical="center"/>
      <protection/>
    </xf>
    <xf numFmtId="0" fontId="81" fillId="0" borderId="13" xfId="66" applyBorder="1" applyAlignment="1">
      <alignment horizontal="center" vertical="center"/>
      <protection/>
    </xf>
    <xf numFmtId="0" fontId="81" fillId="0" borderId="11" xfId="66" applyBorder="1" applyAlignment="1">
      <alignment horizontal="center" vertical="center"/>
      <protection/>
    </xf>
    <xf numFmtId="0" fontId="81" fillId="0" borderId="48" xfId="66" applyBorder="1" applyAlignment="1">
      <alignment horizontal="center" vertical="center"/>
      <protection/>
    </xf>
    <xf numFmtId="0" fontId="81" fillId="0" borderId="29" xfId="66" applyBorder="1" applyAlignment="1">
      <alignment horizontal="center" vertical="center"/>
      <protection/>
    </xf>
    <xf numFmtId="0" fontId="81" fillId="0" borderId="26" xfId="66" applyBorder="1" applyAlignment="1">
      <alignment horizontal="center" vertical="center"/>
      <protection/>
    </xf>
    <xf numFmtId="0" fontId="81" fillId="0" borderId="15" xfId="66" applyBorder="1" applyAlignment="1">
      <alignment horizontal="center" vertical="center"/>
      <protection/>
    </xf>
    <xf numFmtId="0" fontId="81" fillId="0" borderId="12" xfId="66" applyBorder="1" applyAlignment="1">
      <alignment horizontal="center" vertical="center"/>
      <protection/>
    </xf>
    <xf numFmtId="0" fontId="81" fillId="0" borderId="28" xfId="66" applyBorder="1" applyAlignment="1">
      <alignment horizontal="center" vertical="center"/>
      <protection/>
    </xf>
    <xf numFmtId="0" fontId="81" fillId="0" borderId="49" xfId="66" applyBorder="1" applyAlignment="1">
      <alignment horizontal="center" vertical="center"/>
      <protection/>
    </xf>
    <xf numFmtId="0" fontId="81" fillId="0" borderId="16" xfId="66" applyBorder="1" applyAlignment="1">
      <alignment horizontal="center" vertical="center"/>
      <protection/>
    </xf>
    <xf numFmtId="0" fontId="0" fillId="0" borderId="11" xfId="0" applyFont="1" applyBorder="1" applyAlignment="1">
      <alignment horizontal="center" vertical="center"/>
    </xf>
    <xf numFmtId="0" fontId="0" fillId="0" borderId="0" xfId="0" applyFont="1" applyAlignment="1">
      <alignment horizontal="center" vertical="center"/>
    </xf>
    <xf numFmtId="0" fontId="93" fillId="0" borderId="10" xfId="0" applyFont="1" applyBorder="1" applyAlignment="1">
      <alignment horizontal="center" vertical="center" wrapText="1"/>
    </xf>
    <xf numFmtId="0" fontId="0" fillId="0" borderId="10" xfId="0" applyFont="1" applyBorder="1" applyAlignment="1">
      <alignment horizontal="center" vertical="center"/>
    </xf>
    <xf numFmtId="0" fontId="112" fillId="0" borderId="0" xfId="0" applyFont="1" applyAlignment="1">
      <alignment horizontal="center" vertical="center"/>
    </xf>
    <xf numFmtId="0" fontId="0" fillId="0" borderId="20" xfId="0" applyFont="1" applyBorder="1" applyAlignment="1">
      <alignment horizontal="left" vertical="top"/>
    </xf>
    <xf numFmtId="0" fontId="0" fillId="0" borderId="27" xfId="0" applyFont="1" applyBorder="1" applyAlignment="1">
      <alignment horizontal="left" vertical="top"/>
    </xf>
    <xf numFmtId="0" fontId="93" fillId="0" borderId="20" xfId="0" applyFont="1" applyBorder="1" applyAlignment="1">
      <alignment horizontal="center" vertical="center" wrapText="1"/>
    </xf>
    <xf numFmtId="0" fontId="93" fillId="0" borderId="27"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11" xfId="0" applyFont="1" applyBorder="1" applyAlignment="1">
      <alignment horizontal="center" vertical="center"/>
    </xf>
    <xf numFmtId="0" fontId="93" fillId="0" borderId="0" xfId="0" applyFont="1" applyAlignment="1">
      <alignment horizontal="left" vertical="center"/>
    </xf>
    <xf numFmtId="0" fontId="0" fillId="0" borderId="48" xfId="0" applyFont="1" applyBorder="1" applyAlignment="1">
      <alignment horizontal="left" vertical="top"/>
    </xf>
    <xf numFmtId="0" fontId="0" fillId="0" borderId="13" xfId="0" applyFont="1" applyBorder="1" applyAlignment="1">
      <alignment horizontal="left" vertical="top"/>
    </xf>
    <xf numFmtId="0" fontId="0" fillId="0" borderId="29" xfId="0" applyFont="1" applyBorder="1" applyAlignment="1">
      <alignment horizontal="left" vertical="top"/>
    </xf>
    <xf numFmtId="0" fontId="0" fillId="0" borderId="15"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77" fillId="0" borderId="0" xfId="0" applyFont="1" applyAlignment="1">
      <alignment horizontal="center" vertical="center"/>
    </xf>
    <xf numFmtId="0" fontId="77" fillId="0" borderId="11" xfId="0" applyFont="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0.00]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2 4" xfId="65"/>
    <cellStyle name="標準 3" xfId="66"/>
    <cellStyle name="標準 4" xfId="67"/>
    <cellStyle name="標準 5" xfId="68"/>
    <cellStyle name="標準_2004ｸﾗﾌﾞﾕｰｽ関東大会2次試合結果" xfId="69"/>
    <cellStyle name="標準_Sheet1"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10</xdr:row>
      <xdr:rowOff>0</xdr:rowOff>
    </xdr:from>
    <xdr:to>
      <xdr:col>3</xdr:col>
      <xdr:colOff>38100</xdr:colOff>
      <xdr:row>11</xdr:row>
      <xdr:rowOff>200025</xdr:rowOff>
    </xdr:to>
    <xdr:sp>
      <xdr:nvSpPr>
        <xdr:cNvPr id="1" name="左中かっこ 1"/>
        <xdr:cNvSpPr>
          <a:spLocks/>
        </xdr:cNvSpPr>
      </xdr:nvSpPr>
      <xdr:spPr>
        <a:xfrm>
          <a:off x="1895475" y="306705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400050</xdr:colOff>
      <xdr:row>13</xdr:row>
      <xdr:rowOff>9525</xdr:rowOff>
    </xdr:from>
    <xdr:to>
      <xdr:col>3</xdr:col>
      <xdr:colOff>57150</xdr:colOff>
      <xdr:row>14</xdr:row>
      <xdr:rowOff>209550</xdr:rowOff>
    </xdr:to>
    <xdr:sp>
      <xdr:nvSpPr>
        <xdr:cNvPr id="2" name="左中かっこ 2"/>
        <xdr:cNvSpPr>
          <a:spLocks/>
        </xdr:cNvSpPr>
      </xdr:nvSpPr>
      <xdr:spPr>
        <a:xfrm>
          <a:off x="1914525" y="390525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533400</xdr:colOff>
      <xdr:row>10</xdr:row>
      <xdr:rowOff>28575</xdr:rowOff>
    </xdr:from>
    <xdr:to>
      <xdr:col>6</xdr:col>
      <xdr:colOff>38100</xdr:colOff>
      <xdr:row>11</xdr:row>
      <xdr:rowOff>228600</xdr:rowOff>
    </xdr:to>
    <xdr:sp>
      <xdr:nvSpPr>
        <xdr:cNvPr id="3" name="右中かっこ 7"/>
        <xdr:cNvSpPr>
          <a:spLocks/>
        </xdr:cNvSpPr>
      </xdr:nvSpPr>
      <xdr:spPr>
        <a:xfrm>
          <a:off x="3476625" y="3095625"/>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523875</xdr:colOff>
      <xdr:row>13</xdr:row>
      <xdr:rowOff>28575</xdr:rowOff>
    </xdr:from>
    <xdr:to>
      <xdr:col>6</xdr:col>
      <xdr:colOff>38100</xdr:colOff>
      <xdr:row>14</xdr:row>
      <xdr:rowOff>219075</xdr:rowOff>
    </xdr:to>
    <xdr:sp>
      <xdr:nvSpPr>
        <xdr:cNvPr id="4" name="右中かっこ 8"/>
        <xdr:cNvSpPr>
          <a:spLocks/>
        </xdr:cNvSpPr>
      </xdr:nvSpPr>
      <xdr:spPr>
        <a:xfrm>
          <a:off x="3467100" y="3924300"/>
          <a:ext cx="142875"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381000</xdr:colOff>
      <xdr:row>16</xdr:row>
      <xdr:rowOff>0</xdr:rowOff>
    </xdr:from>
    <xdr:to>
      <xdr:col>3</xdr:col>
      <xdr:colOff>38100</xdr:colOff>
      <xdr:row>17</xdr:row>
      <xdr:rowOff>200025</xdr:rowOff>
    </xdr:to>
    <xdr:sp>
      <xdr:nvSpPr>
        <xdr:cNvPr id="5" name="左中かっこ 26"/>
        <xdr:cNvSpPr>
          <a:spLocks/>
        </xdr:cNvSpPr>
      </xdr:nvSpPr>
      <xdr:spPr>
        <a:xfrm>
          <a:off x="1895475" y="472440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400050</xdr:colOff>
      <xdr:row>19</xdr:row>
      <xdr:rowOff>9525</xdr:rowOff>
    </xdr:from>
    <xdr:to>
      <xdr:col>3</xdr:col>
      <xdr:colOff>57150</xdr:colOff>
      <xdr:row>20</xdr:row>
      <xdr:rowOff>209550</xdr:rowOff>
    </xdr:to>
    <xdr:sp>
      <xdr:nvSpPr>
        <xdr:cNvPr id="6" name="左中かっこ 27"/>
        <xdr:cNvSpPr>
          <a:spLocks/>
        </xdr:cNvSpPr>
      </xdr:nvSpPr>
      <xdr:spPr>
        <a:xfrm>
          <a:off x="1914525" y="556260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533400</xdr:colOff>
      <xdr:row>16</xdr:row>
      <xdr:rowOff>28575</xdr:rowOff>
    </xdr:from>
    <xdr:to>
      <xdr:col>6</xdr:col>
      <xdr:colOff>38100</xdr:colOff>
      <xdr:row>17</xdr:row>
      <xdr:rowOff>228600</xdr:rowOff>
    </xdr:to>
    <xdr:sp>
      <xdr:nvSpPr>
        <xdr:cNvPr id="7" name="右中かっこ 28"/>
        <xdr:cNvSpPr>
          <a:spLocks/>
        </xdr:cNvSpPr>
      </xdr:nvSpPr>
      <xdr:spPr>
        <a:xfrm>
          <a:off x="3476625" y="4752975"/>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523875</xdr:colOff>
      <xdr:row>19</xdr:row>
      <xdr:rowOff>28575</xdr:rowOff>
    </xdr:from>
    <xdr:to>
      <xdr:col>6</xdr:col>
      <xdr:colOff>38100</xdr:colOff>
      <xdr:row>20</xdr:row>
      <xdr:rowOff>219075</xdr:rowOff>
    </xdr:to>
    <xdr:sp>
      <xdr:nvSpPr>
        <xdr:cNvPr id="8" name="右中かっこ 29"/>
        <xdr:cNvSpPr>
          <a:spLocks/>
        </xdr:cNvSpPr>
      </xdr:nvSpPr>
      <xdr:spPr>
        <a:xfrm>
          <a:off x="3467100" y="5581650"/>
          <a:ext cx="142875"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381000</xdr:colOff>
      <xdr:row>22</xdr:row>
      <xdr:rowOff>0</xdr:rowOff>
    </xdr:from>
    <xdr:to>
      <xdr:col>3</xdr:col>
      <xdr:colOff>38100</xdr:colOff>
      <xdr:row>23</xdr:row>
      <xdr:rowOff>200025</xdr:rowOff>
    </xdr:to>
    <xdr:sp>
      <xdr:nvSpPr>
        <xdr:cNvPr id="9" name="左中かっこ 30"/>
        <xdr:cNvSpPr>
          <a:spLocks/>
        </xdr:cNvSpPr>
      </xdr:nvSpPr>
      <xdr:spPr>
        <a:xfrm>
          <a:off x="1895475" y="638175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400050</xdr:colOff>
      <xdr:row>25</xdr:row>
      <xdr:rowOff>9525</xdr:rowOff>
    </xdr:from>
    <xdr:to>
      <xdr:col>3</xdr:col>
      <xdr:colOff>57150</xdr:colOff>
      <xdr:row>26</xdr:row>
      <xdr:rowOff>209550</xdr:rowOff>
    </xdr:to>
    <xdr:sp>
      <xdr:nvSpPr>
        <xdr:cNvPr id="10" name="左中かっこ 31"/>
        <xdr:cNvSpPr>
          <a:spLocks/>
        </xdr:cNvSpPr>
      </xdr:nvSpPr>
      <xdr:spPr>
        <a:xfrm>
          <a:off x="1914525" y="721995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533400</xdr:colOff>
      <xdr:row>22</xdr:row>
      <xdr:rowOff>28575</xdr:rowOff>
    </xdr:from>
    <xdr:to>
      <xdr:col>6</xdr:col>
      <xdr:colOff>38100</xdr:colOff>
      <xdr:row>23</xdr:row>
      <xdr:rowOff>228600</xdr:rowOff>
    </xdr:to>
    <xdr:sp>
      <xdr:nvSpPr>
        <xdr:cNvPr id="11" name="右中かっこ 32"/>
        <xdr:cNvSpPr>
          <a:spLocks/>
        </xdr:cNvSpPr>
      </xdr:nvSpPr>
      <xdr:spPr>
        <a:xfrm>
          <a:off x="3476625" y="6410325"/>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523875</xdr:colOff>
      <xdr:row>25</xdr:row>
      <xdr:rowOff>28575</xdr:rowOff>
    </xdr:from>
    <xdr:to>
      <xdr:col>6</xdr:col>
      <xdr:colOff>38100</xdr:colOff>
      <xdr:row>26</xdr:row>
      <xdr:rowOff>219075</xdr:rowOff>
    </xdr:to>
    <xdr:sp>
      <xdr:nvSpPr>
        <xdr:cNvPr id="12" name="右中かっこ 33"/>
        <xdr:cNvSpPr>
          <a:spLocks/>
        </xdr:cNvSpPr>
      </xdr:nvSpPr>
      <xdr:spPr>
        <a:xfrm>
          <a:off x="3467100" y="7239000"/>
          <a:ext cx="142875"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400050</xdr:colOff>
      <xdr:row>28</xdr:row>
      <xdr:rowOff>9525</xdr:rowOff>
    </xdr:from>
    <xdr:to>
      <xdr:col>3</xdr:col>
      <xdr:colOff>57150</xdr:colOff>
      <xdr:row>29</xdr:row>
      <xdr:rowOff>209550</xdr:rowOff>
    </xdr:to>
    <xdr:sp>
      <xdr:nvSpPr>
        <xdr:cNvPr id="13" name="左中かっこ 13"/>
        <xdr:cNvSpPr>
          <a:spLocks/>
        </xdr:cNvSpPr>
      </xdr:nvSpPr>
      <xdr:spPr>
        <a:xfrm>
          <a:off x="1914525" y="8048625"/>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523875</xdr:colOff>
      <xdr:row>28</xdr:row>
      <xdr:rowOff>28575</xdr:rowOff>
    </xdr:from>
    <xdr:to>
      <xdr:col>6</xdr:col>
      <xdr:colOff>38100</xdr:colOff>
      <xdr:row>29</xdr:row>
      <xdr:rowOff>219075</xdr:rowOff>
    </xdr:to>
    <xdr:sp>
      <xdr:nvSpPr>
        <xdr:cNvPr id="14" name="右中かっこ 14"/>
        <xdr:cNvSpPr>
          <a:spLocks/>
        </xdr:cNvSpPr>
      </xdr:nvSpPr>
      <xdr:spPr>
        <a:xfrm>
          <a:off x="3467100" y="8067675"/>
          <a:ext cx="142875"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400050</xdr:colOff>
      <xdr:row>31</xdr:row>
      <xdr:rowOff>9525</xdr:rowOff>
    </xdr:from>
    <xdr:to>
      <xdr:col>3</xdr:col>
      <xdr:colOff>57150</xdr:colOff>
      <xdr:row>32</xdr:row>
      <xdr:rowOff>209550</xdr:rowOff>
    </xdr:to>
    <xdr:sp>
      <xdr:nvSpPr>
        <xdr:cNvPr id="15" name="左中かっこ 15"/>
        <xdr:cNvSpPr>
          <a:spLocks/>
        </xdr:cNvSpPr>
      </xdr:nvSpPr>
      <xdr:spPr>
        <a:xfrm>
          <a:off x="1914525" y="887730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523875</xdr:colOff>
      <xdr:row>31</xdr:row>
      <xdr:rowOff>28575</xdr:rowOff>
    </xdr:from>
    <xdr:to>
      <xdr:col>6</xdr:col>
      <xdr:colOff>38100</xdr:colOff>
      <xdr:row>32</xdr:row>
      <xdr:rowOff>219075</xdr:rowOff>
    </xdr:to>
    <xdr:sp>
      <xdr:nvSpPr>
        <xdr:cNvPr id="16" name="右中かっこ 16"/>
        <xdr:cNvSpPr>
          <a:spLocks/>
        </xdr:cNvSpPr>
      </xdr:nvSpPr>
      <xdr:spPr>
        <a:xfrm>
          <a:off x="3467100" y="8896350"/>
          <a:ext cx="142875"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381000</xdr:colOff>
      <xdr:row>13</xdr:row>
      <xdr:rowOff>0</xdr:rowOff>
    </xdr:from>
    <xdr:to>
      <xdr:col>3</xdr:col>
      <xdr:colOff>38100</xdr:colOff>
      <xdr:row>14</xdr:row>
      <xdr:rowOff>200025</xdr:rowOff>
    </xdr:to>
    <xdr:sp>
      <xdr:nvSpPr>
        <xdr:cNvPr id="17" name="左中かっこ 17"/>
        <xdr:cNvSpPr>
          <a:spLocks/>
        </xdr:cNvSpPr>
      </xdr:nvSpPr>
      <xdr:spPr>
        <a:xfrm>
          <a:off x="1895475" y="3895725"/>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533400</xdr:colOff>
      <xdr:row>13</xdr:row>
      <xdr:rowOff>28575</xdr:rowOff>
    </xdr:from>
    <xdr:to>
      <xdr:col>6</xdr:col>
      <xdr:colOff>38100</xdr:colOff>
      <xdr:row>14</xdr:row>
      <xdr:rowOff>228600</xdr:rowOff>
    </xdr:to>
    <xdr:sp>
      <xdr:nvSpPr>
        <xdr:cNvPr id="18" name="右中かっこ 18"/>
        <xdr:cNvSpPr>
          <a:spLocks/>
        </xdr:cNvSpPr>
      </xdr:nvSpPr>
      <xdr:spPr>
        <a:xfrm>
          <a:off x="3476625" y="3924300"/>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381000</xdr:colOff>
      <xdr:row>16</xdr:row>
      <xdr:rowOff>0</xdr:rowOff>
    </xdr:from>
    <xdr:to>
      <xdr:col>3</xdr:col>
      <xdr:colOff>38100</xdr:colOff>
      <xdr:row>17</xdr:row>
      <xdr:rowOff>200025</xdr:rowOff>
    </xdr:to>
    <xdr:sp>
      <xdr:nvSpPr>
        <xdr:cNvPr id="19" name="左中かっこ 19"/>
        <xdr:cNvSpPr>
          <a:spLocks/>
        </xdr:cNvSpPr>
      </xdr:nvSpPr>
      <xdr:spPr>
        <a:xfrm>
          <a:off x="1895475" y="472440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533400</xdr:colOff>
      <xdr:row>16</xdr:row>
      <xdr:rowOff>28575</xdr:rowOff>
    </xdr:from>
    <xdr:to>
      <xdr:col>6</xdr:col>
      <xdr:colOff>38100</xdr:colOff>
      <xdr:row>17</xdr:row>
      <xdr:rowOff>228600</xdr:rowOff>
    </xdr:to>
    <xdr:sp>
      <xdr:nvSpPr>
        <xdr:cNvPr id="20" name="右中かっこ 20"/>
        <xdr:cNvSpPr>
          <a:spLocks/>
        </xdr:cNvSpPr>
      </xdr:nvSpPr>
      <xdr:spPr>
        <a:xfrm>
          <a:off x="3476625" y="4752975"/>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381000</xdr:colOff>
      <xdr:row>19</xdr:row>
      <xdr:rowOff>0</xdr:rowOff>
    </xdr:from>
    <xdr:to>
      <xdr:col>3</xdr:col>
      <xdr:colOff>38100</xdr:colOff>
      <xdr:row>20</xdr:row>
      <xdr:rowOff>200025</xdr:rowOff>
    </xdr:to>
    <xdr:sp>
      <xdr:nvSpPr>
        <xdr:cNvPr id="21" name="左中かっこ 21"/>
        <xdr:cNvSpPr>
          <a:spLocks/>
        </xdr:cNvSpPr>
      </xdr:nvSpPr>
      <xdr:spPr>
        <a:xfrm>
          <a:off x="1895475" y="5553075"/>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533400</xdr:colOff>
      <xdr:row>19</xdr:row>
      <xdr:rowOff>28575</xdr:rowOff>
    </xdr:from>
    <xdr:to>
      <xdr:col>6</xdr:col>
      <xdr:colOff>38100</xdr:colOff>
      <xdr:row>20</xdr:row>
      <xdr:rowOff>228600</xdr:rowOff>
    </xdr:to>
    <xdr:sp>
      <xdr:nvSpPr>
        <xdr:cNvPr id="22" name="右中かっこ 22"/>
        <xdr:cNvSpPr>
          <a:spLocks/>
        </xdr:cNvSpPr>
      </xdr:nvSpPr>
      <xdr:spPr>
        <a:xfrm>
          <a:off x="3476625" y="5581650"/>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381000</xdr:colOff>
      <xdr:row>22</xdr:row>
      <xdr:rowOff>0</xdr:rowOff>
    </xdr:from>
    <xdr:to>
      <xdr:col>3</xdr:col>
      <xdr:colOff>38100</xdr:colOff>
      <xdr:row>23</xdr:row>
      <xdr:rowOff>200025</xdr:rowOff>
    </xdr:to>
    <xdr:sp>
      <xdr:nvSpPr>
        <xdr:cNvPr id="23" name="左中かっこ 23"/>
        <xdr:cNvSpPr>
          <a:spLocks/>
        </xdr:cNvSpPr>
      </xdr:nvSpPr>
      <xdr:spPr>
        <a:xfrm>
          <a:off x="1895475" y="638175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533400</xdr:colOff>
      <xdr:row>22</xdr:row>
      <xdr:rowOff>28575</xdr:rowOff>
    </xdr:from>
    <xdr:to>
      <xdr:col>6</xdr:col>
      <xdr:colOff>38100</xdr:colOff>
      <xdr:row>23</xdr:row>
      <xdr:rowOff>228600</xdr:rowOff>
    </xdr:to>
    <xdr:sp>
      <xdr:nvSpPr>
        <xdr:cNvPr id="24" name="右中かっこ 24"/>
        <xdr:cNvSpPr>
          <a:spLocks/>
        </xdr:cNvSpPr>
      </xdr:nvSpPr>
      <xdr:spPr>
        <a:xfrm>
          <a:off x="3476625" y="6410325"/>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381000</xdr:colOff>
      <xdr:row>25</xdr:row>
      <xdr:rowOff>0</xdr:rowOff>
    </xdr:from>
    <xdr:to>
      <xdr:col>3</xdr:col>
      <xdr:colOff>38100</xdr:colOff>
      <xdr:row>26</xdr:row>
      <xdr:rowOff>200025</xdr:rowOff>
    </xdr:to>
    <xdr:sp>
      <xdr:nvSpPr>
        <xdr:cNvPr id="25" name="左中かっこ 25"/>
        <xdr:cNvSpPr>
          <a:spLocks/>
        </xdr:cNvSpPr>
      </xdr:nvSpPr>
      <xdr:spPr>
        <a:xfrm>
          <a:off x="1895475" y="7210425"/>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533400</xdr:colOff>
      <xdr:row>25</xdr:row>
      <xdr:rowOff>28575</xdr:rowOff>
    </xdr:from>
    <xdr:to>
      <xdr:col>6</xdr:col>
      <xdr:colOff>38100</xdr:colOff>
      <xdr:row>26</xdr:row>
      <xdr:rowOff>228600</xdr:rowOff>
    </xdr:to>
    <xdr:sp>
      <xdr:nvSpPr>
        <xdr:cNvPr id="26" name="右中かっこ 34"/>
        <xdr:cNvSpPr>
          <a:spLocks/>
        </xdr:cNvSpPr>
      </xdr:nvSpPr>
      <xdr:spPr>
        <a:xfrm>
          <a:off x="3476625" y="7239000"/>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381000</xdr:colOff>
      <xdr:row>28</xdr:row>
      <xdr:rowOff>0</xdr:rowOff>
    </xdr:from>
    <xdr:to>
      <xdr:col>3</xdr:col>
      <xdr:colOff>38100</xdr:colOff>
      <xdr:row>29</xdr:row>
      <xdr:rowOff>200025</xdr:rowOff>
    </xdr:to>
    <xdr:sp>
      <xdr:nvSpPr>
        <xdr:cNvPr id="27" name="左中かっこ 35"/>
        <xdr:cNvSpPr>
          <a:spLocks/>
        </xdr:cNvSpPr>
      </xdr:nvSpPr>
      <xdr:spPr>
        <a:xfrm>
          <a:off x="1895475" y="803910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533400</xdr:colOff>
      <xdr:row>28</xdr:row>
      <xdr:rowOff>28575</xdr:rowOff>
    </xdr:from>
    <xdr:to>
      <xdr:col>6</xdr:col>
      <xdr:colOff>38100</xdr:colOff>
      <xdr:row>29</xdr:row>
      <xdr:rowOff>228600</xdr:rowOff>
    </xdr:to>
    <xdr:sp>
      <xdr:nvSpPr>
        <xdr:cNvPr id="28" name="右中かっこ 36"/>
        <xdr:cNvSpPr>
          <a:spLocks/>
        </xdr:cNvSpPr>
      </xdr:nvSpPr>
      <xdr:spPr>
        <a:xfrm>
          <a:off x="3476625" y="8067675"/>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381000</xdr:colOff>
      <xdr:row>31</xdr:row>
      <xdr:rowOff>0</xdr:rowOff>
    </xdr:from>
    <xdr:to>
      <xdr:col>3</xdr:col>
      <xdr:colOff>38100</xdr:colOff>
      <xdr:row>32</xdr:row>
      <xdr:rowOff>200025</xdr:rowOff>
    </xdr:to>
    <xdr:sp>
      <xdr:nvSpPr>
        <xdr:cNvPr id="29" name="左中かっこ 37"/>
        <xdr:cNvSpPr>
          <a:spLocks/>
        </xdr:cNvSpPr>
      </xdr:nvSpPr>
      <xdr:spPr>
        <a:xfrm>
          <a:off x="1895475" y="8867775"/>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533400</xdr:colOff>
      <xdr:row>31</xdr:row>
      <xdr:rowOff>28575</xdr:rowOff>
    </xdr:from>
    <xdr:to>
      <xdr:col>6</xdr:col>
      <xdr:colOff>38100</xdr:colOff>
      <xdr:row>32</xdr:row>
      <xdr:rowOff>228600</xdr:rowOff>
    </xdr:to>
    <xdr:sp>
      <xdr:nvSpPr>
        <xdr:cNvPr id="30" name="右中かっこ 38"/>
        <xdr:cNvSpPr>
          <a:spLocks/>
        </xdr:cNvSpPr>
      </xdr:nvSpPr>
      <xdr:spPr>
        <a:xfrm>
          <a:off x="3476625" y="8896350"/>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400050</xdr:colOff>
      <xdr:row>15</xdr:row>
      <xdr:rowOff>219075</xdr:rowOff>
    </xdr:from>
    <xdr:to>
      <xdr:col>25</xdr:col>
      <xdr:colOff>247650</xdr:colOff>
      <xdr:row>16</xdr:row>
      <xdr:rowOff>161925</xdr:rowOff>
    </xdr:to>
    <xdr:sp>
      <xdr:nvSpPr>
        <xdr:cNvPr id="1" name="Rectangle 3"/>
        <xdr:cNvSpPr>
          <a:spLocks/>
        </xdr:cNvSpPr>
      </xdr:nvSpPr>
      <xdr:spPr>
        <a:xfrm>
          <a:off x="7419975" y="3838575"/>
          <a:ext cx="1876425" cy="2667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生年月日 → </a:t>
          </a:r>
          <a:r>
            <a:rPr lang="en-US" cap="none" sz="1100" b="0" i="0" u="none" baseline="0">
              <a:solidFill>
                <a:srgbClr val="000000"/>
              </a:solidFill>
            </a:rPr>
            <a:t>1993/4/29</a:t>
          </a:r>
          <a:r>
            <a:rPr lang="en-US" cap="none" sz="1100" b="0" i="0" u="none" baseline="0">
              <a:solidFill>
                <a:srgbClr val="000000"/>
              </a:solidFill>
            </a:rPr>
            <a:t>　半角</a:t>
          </a:r>
        </a:p>
      </xdr:txBody>
    </xdr:sp>
    <xdr:clientData/>
  </xdr:twoCellAnchor>
  <xdr:twoCellAnchor>
    <xdr:from>
      <xdr:col>21</xdr:col>
      <xdr:colOff>400050</xdr:colOff>
      <xdr:row>16</xdr:row>
      <xdr:rowOff>266700</xdr:rowOff>
    </xdr:from>
    <xdr:to>
      <xdr:col>25</xdr:col>
      <xdr:colOff>523875</xdr:colOff>
      <xdr:row>17</xdr:row>
      <xdr:rowOff>257175</xdr:rowOff>
    </xdr:to>
    <xdr:sp>
      <xdr:nvSpPr>
        <xdr:cNvPr id="2" name="Rectangle 4"/>
        <xdr:cNvSpPr>
          <a:spLocks/>
        </xdr:cNvSpPr>
      </xdr:nvSpPr>
      <xdr:spPr>
        <a:xfrm>
          <a:off x="7419975" y="4210050"/>
          <a:ext cx="2152650" cy="3143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選手登録番号 → </a:t>
          </a:r>
          <a:r>
            <a:rPr lang="en-US" cap="none" sz="1100" b="0" i="0" u="none" baseline="0">
              <a:solidFill>
                <a:srgbClr val="000000"/>
              </a:solidFill>
            </a:rPr>
            <a:t>9304291234</a:t>
          </a:r>
          <a:r>
            <a:rPr lang="en-US" cap="none" sz="1100" b="0" i="0" u="none" baseline="0">
              <a:solidFill>
                <a:srgbClr val="000000"/>
              </a:solidFill>
            </a:rPr>
            <a:t>　半角</a:t>
          </a:r>
        </a:p>
      </xdr:txBody>
    </xdr:sp>
    <xdr:clientData/>
  </xdr:twoCellAnchor>
  <xdr:twoCellAnchor>
    <xdr:from>
      <xdr:col>21</xdr:col>
      <xdr:colOff>381000</xdr:colOff>
      <xdr:row>18</xdr:row>
      <xdr:rowOff>161925</xdr:rowOff>
    </xdr:from>
    <xdr:to>
      <xdr:col>25</xdr:col>
      <xdr:colOff>504825</xdr:colOff>
      <xdr:row>20</xdr:row>
      <xdr:rowOff>171450</xdr:rowOff>
    </xdr:to>
    <xdr:sp>
      <xdr:nvSpPr>
        <xdr:cNvPr id="3" name="Rectangle 4"/>
        <xdr:cNvSpPr>
          <a:spLocks/>
        </xdr:cNvSpPr>
      </xdr:nvSpPr>
      <xdr:spPr>
        <a:xfrm>
          <a:off x="7400925" y="4752975"/>
          <a:ext cx="2152650" cy="657225"/>
        </a:xfrm>
        <a:prstGeom prst="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rPr>
            <a:t>追加欄は、リーグ期間中に新規加入等により追加する場合に使用します。（エントリー時には未記入です。）</a:t>
          </a:r>
        </a:p>
      </xdr:txBody>
    </xdr:sp>
    <xdr:clientData/>
  </xdr:twoCellAnchor>
  <xdr:twoCellAnchor>
    <xdr:from>
      <xdr:col>21</xdr:col>
      <xdr:colOff>371475</xdr:colOff>
      <xdr:row>12</xdr:row>
      <xdr:rowOff>38100</xdr:rowOff>
    </xdr:from>
    <xdr:to>
      <xdr:col>27</xdr:col>
      <xdr:colOff>571500</xdr:colOff>
      <xdr:row>15</xdr:row>
      <xdr:rowOff>152400</xdr:rowOff>
    </xdr:to>
    <xdr:sp>
      <xdr:nvSpPr>
        <xdr:cNvPr id="4" name="Rectangle 3"/>
        <xdr:cNvSpPr>
          <a:spLocks/>
        </xdr:cNvSpPr>
      </xdr:nvSpPr>
      <xdr:spPr>
        <a:xfrm>
          <a:off x="7391400" y="2876550"/>
          <a:ext cx="3429000" cy="8953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a:t>
          </a:r>
          <a:r>
            <a:rPr lang="en-US" cap="none" sz="1100" b="0" i="0" u="none" baseline="0">
              <a:solidFill>
                <a:srgbClr val="FF0000"/>
              </a:solidFill>
            </a:rPr>
            <a:t>記載上の注意</a:t>
          </a:r>
          <a:r>
            <a:rPr lang="en-US" cap="none" sz="1100" b="0" i="0" u="none" baseline="0">
              <a:solidFill>
                <a:srgbClr val="FF0000"/>
              </a:solidFill>
            </a:rPr>
            <a:t>】
</a:t>
          </a:r>
          <a:r>
            <a:rPr lang="en-US" cap="none" sz="1100" b="0" i="0" u="none" baseline="0">
              <a:solidFill>
                <a:srgbClr val="000000"/>
              </a:solidFill>
            </a:rPr>
            <a:t>①網掛け部分は、記入の必要はありません。</a:t>
          </a:r>
          <a:r>
            <a:rPr lang="en-US" cap="none" sz="1100" b="0" i="0" u="none" baseline="0">
              <a:solidFill>
                <a:srgbClr val="000000"/>
              </a:solidFill>
            </a:rPr>
            <a:t>
</a:t>
          </a:r>
          <a:r>
            <a:rPr lang="en-US" cap="none" sz="1100" b="0" i="0" u="none" baseline="0">
              <a:solidFill>
                <a:srgbClr val="000000"/>
              </a:solidFill>
            </a:rPr>
            <a:t>②</a:t>
          </a:r>
          <a:r>
            <a:rPr lang="en-US" cap="none" sz="1100" b="1" i="0" u="none" baseline="0">
              <a:solidFill>
                <a:srgbClr val="0000FF"/>
              </a:solidFill>
            </a:rPr>
            <a:t>青字</a:t>
          </a:r>
          <a:r>
            <a:rPr lang="en-US" cap="none" sz="1100" b="0" i="0" u="none" baseline="0">
              <a:solidFill>
                <a:srgbClr val="000000"/>
              </a:solidFill>
            </a:rPr>
            <a:t>の項目は、記入するとメンバー票にも反映します。</a:t>
          </a:r>
          <a:r>
            <a:rPr lang="en-US" cap="none" sz="1100" b="0" i="0" u="none" baseline="0">
              <a:solidFill>
                <a:srgbClr val="000000"/>
              </a:solidFill>
            </a:rPr>
            <a:t>
</a:t>
          </a:r>
          <a:r>
            <a:rPr lang="en-US" cap="none" sz="1100" b="0" i="0" u="none" baseline="0">
              <a:solidFill>
                <a:srgbClr val="000000"/>
              </a:solidFill>
            </a:rPr>
            <a:t>　　（メンバー票は各節の試合で使用します</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V163"/>
  <sheetViews>
    <sheetView tabSelected="1" view="pageBreakPreview" zoomScaleSheetLayoutView="100" workbookViewId="0" topLeftCell="A1">
      <selection activeCell="N96" sqref="N96"/>
    </sheetView>
  </sheetViews>
  <sheetFormatPr defaultColWidth="9.140625" defaultRowHeight="15"/>
  <cols>
    <col min="1" max="1" width="5.00390625" style="235" customWidth="1"/>
    <col min="2" max="2" width="5.00390625" style="236" customWidth="1"/>
    <col min="3" max="3" width="5.00390625" style="237" customWidth="1"/>
    <col min="4" max="12" width="8.57421875" style="95" customWidth="1"/>
    <col min="13" max="22" width="9.00390625" style="94" customWidth="1"/>
    <col min="23" max="16384" width="9.00390625" style="95" customWidth="1"/>
  </cols>
  <sheetData>
    <row r="1" spans="1:12" ht="24.75" customHeight="1">
      <c r="A1" s="355" t="s">
        <v>484</v>
      </c>
      <c r="B1" s="355"/>
      <c r="C1" s="355"/>
      <c r="D1" s="355"/>
      <c r="E1" s="355"/>
      <c r="F1" s="355"/>
      <c r="G1" s="355"/>
      <c r="H1" s="355"/>
      <c r="I1" s="355"/>
      <c r="J1" s="355"/>
      <c r="K1" s="355"/>
      <c r="L1" s="355"/>
    </row>
    <row r="2" spans="8:12" ht="22.5" customHeight="1">
      <c r="H2" s="397" t="s">
        <v>259</v>
      </c>
      <c r="I2" s="397"/>
      <c r="J2" s="397"/>
      <c r="K2" s="397"/>
      <c r="L2" s="397"/>
    </row>
    <row r="3" spans="1:12" ht="24" customHeight="1">
      <c r="A3" s="356" t="s">
        <v>285</v>
      </c>
      <c r="B3" s="362" t="s">
        <v>260</v>
      </c>
      <c r="C3" s="363"/>
      <c r="D3" s="363"/>
      <c r="E3" s="363"/>
      <c r="F3" s="363"/>
      <c r="G3" s="238"/>
      <c r="H3" s="238"/>
      <c r="I3" s="238"/>
      <c r="J3" s="238"/>
      <c r="K3" s="238"/>
      <c r="L3" s="239"/>
    </row>
    <row r="4" spans="1:12" ht="72" customHeight="1">
      <c r="A4" s="357"/>
      <c r="B4" s="359" t="s">
        <v>591</v>
      </c>
      <c r="C4" s="360"/>
      <c r="D4" s="360"/>
      <c r="E4" s="360"/>
      <c r="F4" s="360"/>
      <c r="G4" s="360"/>
      <c r="H4" s="360"/>
      <c r="I4" s="360"/>
      <c r="J4" s="360"/>
      <c r="K4" s="360"/>
      <c r="L4" s="361"/>
    </row>
    <row r="5" spans="1:12" ht="24" customHeight="1">
      <c r="A5" s="357"/>
      <c r="B5" s="291" t="s">
        <v>284</v>
      </c>
      <c r="C5" s="255"/>
      <c r="D5" s="255"/>
      <c r="E5" s="240"/>
      <c r="F5" s="240"/>
      <c r="G5" s="238"/>
      <c r="H5" s="238"/>
      <c r="I5" s="238"/>
      <c r="J5" s="238"/>
      <c r="K5" s="238"/>
      <c r="L5" s="239"/>
    </row>
    <row r="6" spans="1:12" ht="24" customHeight="1">
      <c r="A6" s="357"/>
      <c r="B6" s="258" t="s">
        <v>261</v>
      </c>
      <c r="C6" s="364" t="s">
        <v>271</v>
      </c>
      <c r="D6" s="364"/>
      <c r="E6" s="259" t="s">
        <v>262</v>
      </c>
      <c r="F6" s="259"/>
      <c r="G6" s="260"/>
      <c r="H6" s="261"/>
      <c r="I6" s="261"/>
      <c r="J6" s="261"/>
      <c r="K6" s="261"/>
      <c r="L6" s="262"/>
    </row>
    <row r="7" spans="1:12" ht="24" customHeight="1">
      <c r="A7" s="357"/>
      <c r="B7" s="263" t="s">
        <v>263</v>
      </c>
      <c r="C7" s="365" t="s">
        <v>272</v>
      </c>
      <c r="D7" s="365"/>
      <c r="E7" s="264" t="s">
        <v>264</v>
      </c>
      <c r="F7" s="259"/>
      <c r="G7" s="260"/>
      <c r="H7" s="261"/>
      <c r="I7" s="261"/>
      <c r="J7" s="261"/>
      <c r="K7" s="261"/>
      <c r="L7" s="262"/>
    </row>
    <row r="8" spans="1:12" ht="24" customHeight="1">
      <c r="A8" s="357"/>
      <c r="B8" s="258" t="s">
        <v>265</v>
      </c>
      <c r="C8" s="364" t="s">
        <v>273</v>
      </c>
      <c r="D8" s="364"/>
      <c r="E8" s="259" t="s">
        <v>266</v>
      </c>
      <c r="F8" s="259"/>
      <c r="G8" s="260"/>
      <c r="H8" s="261"/>
      <c r="I8" s="261"/>
      <c r="J8" s="261"/>
      <c r="K8" s="261"/>
      <c r="L8" s="262"/>
    </row>
    <row r="9" spans="1:12" ht="45" customHeight="1">
      <c r="A9" s="357"/>
      <c r="B9" s="258" t="s">
        <v>267</v>
      </c>
      <c r="C9" s="364" t="s">
        <v>274</v>
      </c>
      <c r="D9" s="364"/>
      <c r="E9" s="366" t="s">
        <v>475</v>
      </c>
      <c r="F9" s="364"/>
      <c r="G9" s="364"/>
      <c r="H9" s="364"/>
      <c r="I9" s="364"/>
      <c r="J9" s="364"/>
      <c r="K9" s="364"/>
      <c r="L9" s="367"/>
    </row>
    <row r="10" spans="1:12" ht="45" customHeight="1">
      <c r="A10" s="357"/>
      <c r="B10" s="258" t="s">
        <v>268</v>
      </c>
      <c r="C10" s="364" t="s">
        <v>301</v>
      </c>
      <c r="D10" s="364"/>
      <c r="E10" s="366" t="s">
        <v>476</v>
      </c>
      <c r="F10" s="364"/>
      <c r="G10" s="364"/>
      <c r="H10" s="364"/>
      <c r="I10" s="364"/>
      <c r="J10" s="364"/>
      <c r="K10" s="364"/>
      <c r="L10" s="367"/>
    </row>
    <row r="11" spans="1:12" ht="24.75" customHeight="1">
      <c r="A11" s="357"/>
      <c r="B11" s="258" t="s">
        <v>269</v>
      </c>
      <c r="C11" s="364" t="s">
        <v>275</v>
      </c>
      <c r="D11" s="364"/>
      <c r="E11" s="364" t="s">
        <v>477</v>
      </c>
      <c r="F11" s="364"/>
      <c r="G11" s="364"/>
      <c r="H11" s="364"/>
      <c r="I11" s="364"/>
      <c r="J11" s="364"/>
      <c r="K11" s="364"/>
      <c r="L11" s="262"/>
    </row>
    <row r="12" spans="1:12" ht="44.25" customHeight="1">
      <c r="A12" s="357"/>
      <c r="B12" s="258" t="s">
        <v>276</v>
      </c>
      <c r="C12" s="364" t="s">
        <v>279</v>
      </c>
      <c r="D12" s="364"/>
      <c r="E12" s="366" t="s">
        <v>478</v>
      </c>
      <c r="F12" s="366"/>
      <c r="G12" s="366"/>
      <c r="H12" s="366"/>
      <c r="I12" s="366"/>
      <c r="J12" s="366"/>
      <c r="K12" s="366"/>
      <c r="L12" s="400"/>
    </row>
    <row r="13" spans="1:12" ht="126.75" customHeight="1">
      <c r="A13" s="357"/>
      <c r="B13" s="258" t="s">
        <v>277</v>
      </c>
      <c r="C13" s="364" t="s">
        <v>270</v>
      </c>
      <c r="D13" s="364"/>
      <c r="E13" s="401" t="s">
        <v>593</v>
      </c>
      <c r="F13" s="402"/>
      <c r="G13" s="402"/>
      <c r="H13" s="402"/>
      <c r="I13" s="402"/>
      <c r="J13" s="402"/>
      <c r="K13" s="402"/>
      <c r="L13" s="403"/>
    </row>
    <row r="14" spans="1:12" ht="43.5" customHeight="1">
      <c r="A14" s="357"/>
      <c r="B14" s="258" t="s">
        <v>278</v>
      </c>
      <c r="C14" s="364" t="s">
        <v>300</v>
      </c>
      <c r="D14" s="364"/>
      <c r="E14" s="366" t="s">
        <v>592</v>
      </c>
      <c r="F14" s="366"/>
      <c r="G14" s="366"/>
      <c r="H14" s="366"/>
      <c r="I14" s="366"/>
      <c r="J14" s="366"/>
      <c r="K14" s="366"/>
      <c r="L14" s="400"/>
    </row>
    <row r="15" spans="1:12" ht="44.25" customHeight="1">
      <c r="A15" s="357"/>
      <c r="B15" s="265" t="s">
        <v>280</v>
      </c>
      <c r="C15" s="364" t="s">
        <v>281</v>
      </c>
      <c r="D15" s="364"/>
      <c r="E15" s="366" t="s">
        <v>332</v>
      </c>
      <c r="F15" s="364"/>
      <c r="G15" s="364"/>
      <c r="H15" s="364"/>
      <c r="I15" s="364"/>
      <c r="J15" s="364"/>
      <c r="K15" s="364"/>
      <c r="L15" s="367"/>
    </row>
    <row r="16" spans="1:12" ht="24" customHeight="1">
      <c r="A16" s="357"/>
      <c r="B16" s="362" t="s">
        <v>209</v>
      </c>
      <c r="C16" s="363"/>
      <c r="D16" s="363"/>
      <c r="E16" s="241"/>
      <c r="F16" s="241"/>
      <c r="G16" s="241"/>
      <c r="H16" s="241"/>
      <c r="I16" s="241"/>
      <c r="J16" s="241"/>
      <c r="K16" s="266"/>
      <c r="L16" s="267"/>
    </row>
    <row r="17" spans="1:12" ht="130.5" customHeight="1">
      <c r="A17" s="358"/>
      <c r="B17" s="343" t="s">
        <v>480</v>
      </c>
      <c r="C17" s="344"/>
      <c r="D17" s="344"/>
      <c r="E17" s="344"/>
      <c r="F17" s="344"/>
      <c r="G17" s="344"/>
      <c r="H17" s="344"/>
      <c r="I17" s="344"/>
      <c r="J17" s="344"/>
      <c r="K17" s="344"/>
      <c r="L17" s="345"/>
    </row>
    <row r="18" spans="1:12" ht="24.75" customHeight="1">
      <c r="A18" s="356" t="s">
        <v>210</v>
      </c>
      <c r="B18" s="398" t="s">
        <v>211</v>
      </c>
      <c r="C18" s="399"/>
      <c r="D18" s="399"/>
      <c r="E18" s="399"/>
      <c r="F18" s="241"/>
      <c r="G18" s="241"/>
      <c r="H18" s="241"/>
      <c r="I18" s="241"/>
      <c r="J18" s="241"/>
      <c r="K18" s="266"/>
      <c r="L18" s="267"/>
    </row>
    <row r="19" spans="1:12" ht="24" customHeight="1">
      <c r="A19" s="357"/>
      <c r="B19" s="287">
        <v>1</v>
      </c>
      <c r="C19" s="288" t="s">
        <v>212</v>
      </c>
      <c r="D19" s="266"/>
      <c r="E19" s="266"/>
      <c r="F19" s="266"/>
      <c r="G19" s="266"/>
      <c r="H19" s="266"/>
      <c r="I19" s="266"/>
      <c r="J19" s="266"/>
      <c r="K19" s="266"/>
      <c r="L19" s="267"/>
    </row>
    <row r="20" spans="1:22" s="136" customFormat="1" ht="18" customHeight="1">
      <c r="A20" s="357"/>
      <c r="B20" s="269"/>
      <c r="C20" s="246" t="s">
        <v>185</v>
      </c>
      <c r="D20" s="260" t="s">
        <v>213</v>
      </c>
      <c r="E20" s="368" t="s">
        <v>214</v>
      </c>
      <c r="F20" s="368"/>
      <c r="G20" s="368"/>
      <c r="H20" s="368"/>
      <c r="I20" s="368"/>
      <c r="J20" s="368"/>
      <c r="K20" s="368"/>
      <c r="L20" s="369"/>
      <c r="M20" s="94"/>
      <c r="N20" s="94"/>
      <c r="O20" s="94"/>
      <c r="P20" s="94"/>
      <c r="Q20" s="94"/>
      <c r="R20" s="94"/>
      <c r="S20" s="94"/>
      <c r="T20" s="94"/>
      <c r="U20" s="94"/>
      <c r="V20" s="94"/>
    </row>
    <row r="21" spans="1:22" s="136" customFormat="1" ht="32.25" customHeight="1">
      <c r="A21" s="357"/>
      <c r="B21" s="269"/>
      <c r="C21" s="246"/>
      <c r="D21" s="260"/>
      <c r="E21" s="352" t="s">
        <v>331</v>
      </c>
      <c r="F21" s="352"/>
      <c r="G21" s="352"/>
      <c r="H21" s="352"/>
      <c r="I21" s="352"/>
      <c r="J21" s="352"/>
      <c r="K21" s="352"/>
      <c r="L21" s="353"/>
      <c r="M21" s="94"/>
      <c r="N21" s="94"/>
      <c r="O21" s="94"/>
      <c r="P21" s="94"/>
      <c r="Q21" s="94"/>
      <c r="R21" s="94"/>
      <c r="S21" s="94"/>
      <c r="T21" s="94"/>
      <c r="U21" s="94"/>
      <c r="V21" s="94"/>
    </row>
    <row r="22" spans="1:12" ht="18" customHeight="1">
      <c r="A22" s="357"/>
      <c r="B22" s="270"/>
      <c r="C22" s="243" t="s">
        <v>187</v>
      </c>
      <c r="D22" s="271" t="s">
        <v>299</v>
      </c>
      <c r="E22" s="271"/>
      <c r="F22" s="348" t="s">
        <v>215</v>
      </c>
      <c r="G22" s="348"/>
      <c r="H22" s="348"/>
      <c r="I22" s="272" t="s">
        <v>282</v>
      </c>
      <c r="J22" s="271" t="s">
        <v>216</v>
      </c>
      <c r="K22" s="271"/>
      <c r="L22" s="273"/>
    </row>
    <row r="23" spans="1:12" ht="18" customHeight="1">
      <c r="A23" s="357"/>
      <c r="B23" s="270"/>
      <c r="C23" s="243"/>
      <c r="D23" s="271"/>
      <c r="E23" s="271"/>
      <c r="F23" s="348" t="s">
        <v>217</v>
      </c>
      <c r="G23" s="348"/>
      <c r="H23" s="348"/>
      <c r="I23" s="272" t="s">
        <v>282</v>
      </c>
      <c r="J23" s="271" t="s">
        <v>218</v>
      </c>
      <c r="K23" s="271"/>
      <c r="L23" s="273"/>
    </row>
    <row r="24" spans="1:12" ht="18" customHeight="1">
      <c r="A24" s="357"/>
      <c r="B24" s="270"/>
      <c r="C24" s="243"/>
      <c r="D24" s="271"/>
      <c r="E24" s="271"/>
      <c r="F24" s="348" t="s">
        <v>219</v>
      </c>
      <c r="G24" s="348"/>
      <c r="H24" s="348"/>
      <c r="I24" s="272" t="s">
        <v>282</v>
      </c>
      <c r="J24" s="271" t="s">
        <v>220</v>
      </c>
      <c r="K24" s="271"/>
      <c r="L24" s="273"/>
    </row>
    <row r="25" spans="1:12" ht="18" customHeight="1">
      <c r="A25" s="357"/>
      <c r="B25" s="270"/>
      <c r="C25" s="243"/>
      <c r="D25" s="271"/>
      <c r="E25" s="271"/>
      <c r="F25" s="348" t="s">
        <v>221</v>
      </c>
      <c r="G25" s="348"/>
      <c r="H25" s="348"/>
      <c r="I25" s="272" t="s">
        <v>282</v>
      </c>
      <c r="J25" s="271" t="s">
        <v>222</v>
      </c>
      <c r="K25" s="271"/>
      <c r="L25" s="273"/>
    </row>
    <row r="26" spans="1:12" ht="18" customHeight="1">
      <c r="A26" s="357"/>
      <c r="B26" s="270"/>
      <c r="C26" s="243"/>
      <c r="D26" s="271"/>
      <c r="E26" s="271"/>
      <c r="F26" s="348" t="s">
        <v>223</v>
      </c>
      <c r="G26" s="348"/>
      <c r="H26" s="348"/>
      <c r="I26" s="272" t="s">
        <v>282</v>
      </c>
      <c r="J26" s="271" t="s">
        <v>220</v>
      </c>
      <c r="K26" s="271"/>
      <c r="L26" s="273"/>
    </row>
    <row r="27" spans="1:12" ht="22.5" customHeight="1">
      <c r="A27" s="357" t="s">
        <v>210</v>
      </c>
      <c r="B27" s="270"/>
      <c r="C27" s="243" t="s">
        <v>189</v>
      </c>
      <c r="D27" s="271" t="s">
        <v>224</v>
      </c>
      <c r="E27" s="271" t="s">
        <v>225</v>
      </c>
      <c r="F27" s="274"/>
      <c r="G27" s="271"/>
      <c r="H27" s="271"/>
      <c r="I27" s="271"/>
      <c r="J27" s="271" t="s">
        <v>226</v>
      </c>
      <c r="K27" s="271"/>
      <c r="L27" s="273"/>
    </row>
    <row r="28" spans="1:12" ht="22.5" customHeight="1">
      <c r="A28" s="357"/>
      <c r="B28" s="270"/>
      <c r="C28" s="243" t="s">
        <v>191</v>
      </c>
      <c r="D28" s="271" t="s">
        <v>227</v>
      </c>
      <c r="E28" s="271"/>
      <c r="F28" s="348" t="s">
        <v>228</v>
      </c>
      <c r="G28" s="348"/>
      <c r="H28" s="348"/>
      <c r="I28" s="348"/>
      <c r="J28" s="348"/>
      <c r="K28" s="348"/>
      <c r="L28" s="349"/>
    </row>
    <row r="29" spans="1:12" ht="21.75" customHeight="1">
      <c r="A29" s="357"/>
      <c r="B29" s="270"/>
      <c r="C29" s="243"/>
      <c r="D29" s="271"/>
      <c r="E29" s="271"/>
      <c r="F29" s="348" t="s">
        <v>229</v>
      </c>
      <c r="G29" s="348"/>
      <c r="H29" s="348"/>
      <c r="I29" s="348"/>
      <c r="J29" s="271"/>
      <c r="K29" s="271"/>
      <c r="L29" s="273"/>
    </row>
    <row r="30" spans="1:12" ht="29.25" customHeight="1">
      <c r="A30" s="357"/>
      <c r="B30" s="289">
        <v>2</v>
      </c>
      <c r="C30" s="290" t="s">
        <v>230</v>
      </c>
      <c r="D30" s="266"/>
      <c r="E30" s="266" t="s">
        <v>231</v>
      </c>
      <c r="F30" s="266"/>
      <c r="G30" s="266"/>
      <c r="H30" s="266"/>
      <c r="I30" s="266"/>
      <c r="J30" s="266"/>
      <c r="K30" s="266"/>
      <c r="L30" s="267"/>
    </row>
    <row r="31" spans="1:12" ht="23.25" customHeight="1">
      <c r="A31" s="357"/>
      <c r="B31" s="289">
        <v>3</v>
      </c>
      <c r="C31" s="290" t="s">
        <v>232</v>
      </c>
      <c r="D31" s="266"/>
      <c r="E31" s="266"/>
      <c r="F31" s="266"/>
      <c r="G31" s="266"/>
      <c r="H31" s="266"/>
      <c r="I31" s="266"/>
      <c r="J31" s="266"/>
      <c r="K31" s="266"/>
      <c r="L31" s="267"/>
    </row>
    <row r="32" spans="1:12" ht="24" customHeight="1">
      <c r="A32" s="357"/>
      <c r="B32" s="270"/>
      <c r="C32" s="243" t="s">
        <v>185</v>
      </c>
      <c r="D32" s="271" t="s">
        <v>233</v>
      </c>
      <c r="E32" s="271"/>
      <c r="F32" s="271"/>
      <c r="G32" s="271"/>
      <c r="H32" s="271"/>
      <c r="I32" s="271"/>
      <c r="J32" s="271"/>
      <c r="K32" s="271"/>
      <c r="L32" s="273"/>
    </row>
    <row r="33" spans="1:12" ht="18" customHeight="1">
      <c r="A33" s="357"/>
      <c r="B33" s="270"/>
      <c r="C33" s="243"/>
      <c r="D33" s="348" t="s">
        <v>234</v>
      </c>
      <c r="E33" s="348"/>
      <c r="F33" s="348"/>
      <c r="G33" s="348"/>
      <c r="H33" s="348"/>
      <c r="I33" s="348"/>
      <c r="J33" s="348"/>
      <c r="K33" s="348"/>
      <c r="L33" s="273"/>
    </row>
    <row r="34" spans="1:12" ht="18" customHeight="1">
      <c r="A34" s="357"/>
      <c r="B34" s="270"/>
      <c r="C34" s="243"/>
      <c r="D34" s="348" t="s">
        <v>235</v>
      </c>
      <c r="E34" s="348"/>
      <c r="F34" s="348"/>
      <c r="G34" s="348"/>
      <c r="H34" s="348"/>
      <c r="I34" s="348"/>
      <c r="J34" s="348"/>
      <c r="K34" s="348"/>
      <c r="L34" s="273"/>
    </row>
    <row r="35" spans="1:12" ht="40.5" customHeight="1">
      <c r="A35" s="357"/>
      <c r="B35" s="270"/>
      <c r="C35" s="243"/>
      <c r="D35" s="370" t="s">
        <v>594</v>
      </c>
      <c r="E35" s="370"/>
      <c r="F35" s="370"/>
      <c r="G35" s="370"/>
      <c r="H35" s="370"/>
      <c r="I35" s="370"/>
      <c r="J35" s="370"/>
      <c r="K35" s="370"/>
      <c r="L35" s="371"/>
    </row>
    <row r="36" spans="1:22" s="136" customFormat="1" ht="24" customHeight="1">
      <c r="A36" s="357"/>
      <c r="B36" s="269"/>
      <c r="C36" s="246" t="s">
        <v>187</v>
      </c>
      <c r="D36" s="260" t="s">
        <v>304</v>
      </c>
      <c r="E36" s="260"/>
      <c r="F36" s="260"/>
      <c r="G36" s="260"/>
      <c r="H36" s="260"/>
      <c r="I36" s="260"/>
      <c r="J36" s="260"/>
      <c r="K36" s="260"/>
      <c r="L36" s="278"/>
      <c r="M36" s="94"/>
      <c r="N36" s="94"/>
      <c r="O36" s="94"/>
      <c r="P36" s="94"/>
      <c r="Q36" s="94"/>
      <c r="R36" s="94"/>
      <c r="S36" s="94"/>
      <c r="T36" s="94"/>
      <c r="U36" s="94"/>
      <c r="V36" s="94"/>
    </row>
    <row r="37" spans="1:12" ht="24.75" customHeight="1">
      <c r="A37" s="357"/>
      <c r="B37" s="270"/>
      <c r="C37" s="243"/>
      <c r="D37" s="346" t="s">
        <v>479</v>
      </c>
      <c r="E37" s="346"/>
      <c r="F37" s="346"/>
      <c r="G37" s="346"/>
      <c r="H37" s="346"/>
      <c r="I37" s="346"/>
      <c r="J37" s="346"/>
      <c r="K37" s="346"/>
      <c r="L37" s="347"/>
    </row>
    <row r="38" spans="1:12" ht="22.5" customHeight="1">
      <c r="A38" s="357"/>
      <c r="B38" s="279"/>
      <c r="C38" s="246" t="s">
        <v>189</v>
      </c>
      <c r="D38" s="374" t="s">
        <v>283</v>
      </c>
      <c r="E38" s="374"/>
      <c r="F38" s="374"/>
      <c r="G38" s="374"/>
      <c r="H38" s="374"/>
      <c r="I38" s="256"/>
      <c r="J38" s="256"/>
      <c r="K38" s="256"/>
      <c r="L38" s="257"/>
    </row>
    <row r="39" spans="1:12" ht="22.5" customHeight="1">
      <c r="A39" s="357"/>
      <c r="B39" s="279"/>
      <c r="C39" s="246"/>
      <c r="D39" s="375" t="s">
        <v>513</v>
      </c>
      <c r="E39" s="352"/>
      <c r="F39" s="352"/>
      <c r="G39" s="352"/>
      <c r="H39" s="352"/>
      <c r="I39" s="352"/>
      <c r="J39" s="352"/>
      <c r="K39" s="352"/>
      <c r="L39" s="353"/>
    </row>
    <row r="40" spans="1:12" ht="22.5" customHeight="1">
      <c r="A40" s="357"/>
      <c r="B40" s="270"/>
      <c r="C40" s="243" t="s">
        <v>191</v>
      </c>
      <c r="D40" s="271" t="s">
        <v>236</v>
      </c>
      <c r="E40" s="271"/>
      <c r="F40" s="271"/>
      <c r="G40" s="271"/>
      <c r="H40" s="271"/>
      <c r="I40" s="271"/>
      <c r="J40" s="271"/>
      <c r="K40" s="271"/>
      <c r="L40" s="273"/>
    </row>
    <row r="41" spans="1:12" ht="22.5" customHeight="1">
      <c r="A41" s="357"/>
      <c r="B41" s="270"/>
      <c r="C41" s="242" t="s">
        <v>237</v>
      </c>
      <c r="D41" s="271" t="s">
        <v>305</v>
      </c>
      <c r="E41" s="271"/>
      <c r="F41" s="271"/>
      <c r="G41" s="271"/>
      <c r="H41" s="271"/>
      <c r="I41" s="271"/>
      <c r="J41" s="271"/>
      <c r="K41" s="271"/>
      <c r="L41" s="273"/>
    </row>
    <row r="42" spans="1:12" ht="18" customHeight="1">
      <c r="A42" s="357"/>
      <c r="B42" s="270"/>
      <c r="C42" s="242"/>
      <c r="D42" s="271" t="s">
        <v>306</v>
      </c>
      <c r="E42" s="271"/>
      <c r="F42" s="271"/>
      <c r="G42" s="271"/>
      <c r="H42" s="271"/>
      <c r="I42" s="271"/>
      <c r="J42" s="271"/>
      <c r="K42" s="271"/>
      <c r="L42" s="273"/>
    </row>
    <row r="43" spans="1:12" ht="22.5" customHeight="1">
      <c r="A43" s="357"/>
      <c r="B43" s="270"/>
      <c r="C43" s="242" t="s">
        <v>238</v>
      </c>
      <c r="D43" s="346" t="s">
        <v>307</v>
      </c>
      <c r="E43" s="346"/>
      <c r="F43" s="346"/>
      <c r="G43" s="346"/>
      <c r="H43" s="346"/>
      <c r="I43" s="346"/>
      <c r="J43" s="346"/>
      <c r="K43" s="346"/>
      <c r="L43" s="273"/>
    </row>
    <row r="44" spans="1:12" ht="40.5" customHeight="1">
      <c r="A44" s="357"/>
      <c r="B44" s="270"/>
      <c r="C44" s="242" t="s">
        <v>239</v>
      </c>
      <c r="D44" s="376" t="s">
        <v>308</v>
      </c>
      <c r="E44" s="376"/>
      <c r="F44" s="376"/>
      <c r="G44" s="376"/>
      <c r="H44" s="376"/>
      <c r="I44" s="376"/>
      <c r="J44" s="376"/>
      <c r="K44" s="376"/>
      <c r="L44" s="377"/>
    </row>
    <row r="45" spans="1:12" ht="25.5" customHeight="1">
      <c r="A45" s="357"/>
      <c r="B45" s="270"/>
      <c r="C45" s="242"/>
      <c r="D45" s="376" t="s">
        <v>595</v>
      </c>
      <c r="E45" s="376"/>
      <c r="F45" s="376"/>
      <c r="G45" s="376"/>
      <c r="H45" s="376"/>
      <c r="I45" s="376"/>
      <c r="J45" s="376"/>
      <c r="K45" s="376"/>
      <c r="L45" s="377"/>
    </row>
    <row r="46" spans="1:12" ht="22.5" customHeight="1">
      <c r="A46" s="357"/>
      <c r="B46" s="270"/>
      <c r="C46" s="242" t="s">
        <v>286</v>
      </c>
      <c r="D46" s="348" t="s">
        <v>309</v>
      </c>
      <c r="E46" s="348"/>
      <c r="F46" s="348"/>
      <c r="G46" s="348"/>
      <c r="H46" s="348"/>
      <c r="I46" s="348"/>
      <c r="J46" s="348"/>
      <c r="K46" s="348"/>
      <c r="L46" s="349"/>
    </row>
    <row r="47" spans="1:12" ht="12.75" customHeight="1">
      <c r="A47" s="357"/>
      <c r="B47" s="275"/>
      <c r="C47" s="244"/>
      <c r="D47" s="277"/>
      <c r="E47" s="277"/>
      <c r="F47" s="277"/>
      <c r="G47" s="277"/>
      <c r="H47" s="277"/>
      <c r="I47" s="277"/>
      <c r="J47" s="277"/>
      <c r="K47" s="277"/>
      <c r="L47" s="268"/>
    </row>
    <row r="48" spans="1:12" ht="22.5" customHeight="1">
      <c r="A48" s="357"/>
      <c r="B48" s="287">
        <v>4</v>
      </c>
      <c r="C48" s="378" t="s">
        <v>240</v>
      </c>
      <c r="D48" s="378"/>
      <c r="E48" s="372" t="s">
        <v>310</v>
      </c>
      <c r="F48" s="372"/>
      <c r="G48" s="372"/>
      <c r="H48" s="372"/>
      <c r="I48" s="372"/>
      <c r="J48" s="372"/>
      <c r="K48" s="372"/>
      <c r="L48" s="373"/>
    </row>
    <row r="49" spans="1:12" ht="22.5" customHeight="1">
      <c r="A49" s="357"/>
      <c r="B49" s="270"/>
      <c r="C49" s="246" t="s">
        <v>185</v>
      </c>
      <c r="D49" s="352" t="s">
        <v>241</v>
      </c>
      <c r="E49" s="352"/>
      <c r="F49" s="352"/>
      <c r="G49" s="352"/>
      <c r="H49" s="352"/>
      <c r="I49" s="352"/>
      <c r="J49" s="352"/>
      <c r="K49" s="352"/>
      <c r="L49" s="262"/>
    </row>
    <row r="50" spans="1:12" ht="38.25" customHeight="1">
      <c r="A50" s="357"/>
      <c r="B50" s="270"/>
      <c r="C50" s="246" t="s">
        <v>187</v>
      </c>
      <c r="D50" s="352" t="s">
        <v>311</v>
      </c>
      <c r="E50" s="352"/>
      <c r="F50" s="352"/>
      <c r="G50" s="352"/>
      <c r="H50" s="352"/>
      <c r="I50" s="352"/>
      <c r="J50" s="352"/>
      <c r="K50" s="352"/>
      <c r="L50" s="353"/>
    </row>
    <row r="51" spans="1:12" ht="22.5" customHeight="1">
      <c r="A51" s="357"/>
      <c r="B51" s="270"/>
      <c r="C51" s="246" t="s">
        <v>189</v>
      </c>
      <c r="D51" s="352" t="s">
        <v>312</v>
      </c>
      <c r="E51" s="352"/>
      <c r="F51" s="352"/>
      <c r="G51" s="352"/>
      <c r="H51" s="352"/>
      <c r="I51" s="352"/>
      <c r="J51" s="352"/>
      <c r="K51" s="352"/>
      <c r="L51" s="353"/>
    </row>
    <row r="52" spans="1:12" ht="22.5" customHeight="1">
      <c r="A52" s="357"/>
      <c r="B52" s="270"/>
      <c r="C52" s="243" t="s">
        <v>290</v>
      </c>
      <c r="D52" s="346" t="s">
        <v>242</v>
      </c>
      <c r="E52" s="346"/>
      <c r="F52" s="346"/>
      <c r="G52" s="346"/>
      <c r="H52" s="346"/>
      <c r="I52" s="346"/>
      <c r="J52" s="346"/>
      <c r="K52" s="346"/>
      <c r="L52" s="347"/>
    </row>
    <row r="53" spans="1:12" ht="59.25" customHeight="1">
      <c r="A53" s="357"/>
      <c r="B53" s="270"/>
      <c r="C53" s="243" t="s">
        <v>193</v>
      </c>
      <c r="D53" s="346" t="s">
        <v>596</v>
      </c>
      <c r="E53" s="346"/>
      <c r="F53" s="346"/>
      <c r="G53" s="346"/>
      <c r="H53" s="346"/>
      <c r="I53" s="346"/>
      <c r="J53" s="346"/>
      <c r="K53" s="346"/>
      <c r="L53" s="347"/>
    </row>
    <row r="54" spans="1:12" ht="15.75" customHeight="1">
      <c r="A54" s="357"/>
      <c r="B54" s="275"/>
      <c r="C54" s="276"/>
      <c r="D54" s="277"/>
      <c r="E54" s="277"/>
      <c r="F54" s="277"/>
      <c r="G54" s="277"/>
      <c r="H54" s="277"/>
      <c r="I54" s="277"/>
      <c r="J54" s="277"/>
      <c r="K54" s="277"/>
      <c r="L54" s="268"/>
    </row>
    <row r="55" spans="1:12" ht="22.5" customHeight="1">
      <c r="A55" s="357" t="s">
        <v>210</v>
      </c>
      <c r="B55" s="289">
        <v>5</v>
      </c>
      <c r="C55" s="354" t="s">
        <v>243</v>
      </c>
      <c r="D55" s="354"/>
      <c r="E55" s="266"/>
      <c r="F55" s="266"/>
      <c r="G55" s="266"/>
      <c r="H55" s="266"/>
      <c r="I55" s="266"/>
      <c r="J55" s="266"/>
      <c r="K55" s="266"/>
      <c r="L55" s="267"/>
    </row>
    <row r="56" spans="1:12" ht="27" customHeight="1">
      <c r="A56" s="357"/>
      <c r="B56" s="270"/>
      <c r="C56" s="243" t="s">
        <v>287</v>
      </c>
      <c r="D56" s="350" t="s">
        <v>597</v>
      </c>
      <c r="E56" s="350"/>
      <c r="F56" s="350"/>
      <c r="G56" s="350"/>
      <c r="H56" s="350"/>
      <c r="I56" s="350"/>
      <c r="J56" s="350"/>
      <c r="K56" s="350"/>
      <c r="L56" s="351"/>
    </row>
    <row r="57" spans="1:12" ht="93.75" customHeight="1">
      <c r="A57" s="357"/>
      <c r="B57" s="270"/>
      <c r="C57" s="243"/>
      <c r="D57" s="346" t="s">
        <v>313</v>
      </c>
      <c r="E57" s="346"/>
      <c r="F57" s="346"/>
      <c r="G57" s="346"/>
      <c r="H57" s="346"/>
      <c r="I57" s="346"/>
      <c r="J57" s="346"/>
      <c r="K57" s="346"/>
      <c r="L57" s="347"/>
    </row>
    <row r="58" spans="1:12" ht="39" customHeight="1">
      <c r="A58" s="357"/>
      <c r="B58" s="270"/>
      <c r="C58" s="243" t="s">
        <v>288</v>
      </c>
      <c r="D58" s="346" t="s">
        <v>314</v>
      </c>
      <c r="E58" s="346"/>
      <c r="F58" s="346"/>
      <c r="G58" s="346"/>
      <c r="H58" s="346"/>
      <c r="I58" s="346"/>
      <c r="J58" s="346"/>
      <c r="K58" s="346"/>
      <c r="L58" s="347"/>
    </row>
    <row r="59" spans="1:12" ht="41.25" customHeight="1">
      <c r="A59" s="357"/>
      <c r="B59" s="270"/>
      <c r="C59" s="243"/>
      <c r="D59" s="346" t="s">
        <v>315</v>
      </c>
      <c r="E59" s="346"/>
      <c r="F59" s="346"/>
      <c r="G59" s="346"/>
      <c r="H59" s="346"/>
      <c r="I59" s="346"/>
      <c r="J59" s="346"/>
      <c r="K59" s="346"/>
      <c r="L59" s="347"/>
    </row>
    <row r="60" spans="1:12" ht="22.5" customHeight="1">
      <c r="A60" s="357"/>
      <c r="B60" s="289">
        <v>6</v>
      </c>
      <c r="C60" s="354" t="s">
        <v>244</v>
      </c>
      <c r="D60" s="354"/>
      <c r="E60" s="266"/>
      <c r="F60" s="266"/>
      <c r="G60" s="266"/>
      <c r="H60" s="266"/>
      <c r="I60" s="266"/>
      <c r="J60" s="266"/>
      <c r="K60" s="266"/>
      <c r="L60" s="267"/>
    </row>
    <row r="61" spans="1:12" ht="23.25" customHeight="1">
      <c r="A61" s="357"/>
      <c r="B61" s="270"/>
      <c r="C61" s="243" t="s">
        <v>287</v>
      </c>
      <c r="D61" s="352" t="s">
        <v>598</v>
      </c>
      <c r="E61" s="352"/>
      <c r="F61" s="352"/>
      <c r="G61" s="352"/>
      <c r="H61" s="352"/>
      <c r="I61" s="352"/>
      <c r="J61" s="352"/>
      <c r="K61" s="352"/>
      <c r="L61" s="353"/>
    </row>
    <row r="62" spans="1:12" ht="22.5" customHeight="1">
      <c r="A62" s="357"/>
      <c r="B62" s="270"/>
      <c r="C62" s="243" t="s">
        <v>288</v>
      </c>
      <c r="D62" s="271" t="s">
        <v>245</v>
      </c>
      <c r="E62" s="271"/>
      <c r="F62" s="271"/>
      <c r="G62" s="271"/>
      <c r="H62" s="271"/>
      <c r="I62" s="271"/>
      <c r="J62" s="271"/>
      <c r="K62" s="271"/>
      <c r="L62" s="273"/>
    </row>
    <row r="63" spans="1:12" ht="22.5" customHeight="1">
      <c r="A63" s="357"/>
      <c r="B63" s="270"/>
      <c r="C63" s="242" t="s">
        <v>291</v>
      </c>
      <c r="D63" s="348" t="s">
        <v>246</v>
      </c>
      <c r="E63" s="348"/>
      <c r="F63" s="348"/>
      <c r="G63" s="348"/>
      <c r="H63" s="348"/>
      <c r="I63" s="348"/>
      <c r="J63" s="348"/>
      <c r="K63" s="348"/>
      <c r="L63" s="349"/>
    </row>
    <row r="64" spans="1:12" ht="22.5" customHeight="1">
      <c r="A64" s="357"/>
      <c r="B64" s="270"/>
      <c r="C64" s="242" t="s">
        <v>238</v>
      </c>
      <c r="D64" s="348" t="s">
        <v>247</v>
      </c>
      <c r="E64" s="348"/>
      <c r="F64" s="348"/>
      <c r="G64" s="348"/>
      <c r="H64" s="348"/>
      <c r="I64" s="348"/>
      <c r="J64" s="348"/>
      <c r="K64" s="348"/>
      <c r="L64" s="273"/>
    </row>
    <row r="65" spans="1:12" ht="22.5" customHeight="1">
      <c r="A65" s="357"/>
      <c r="B65" s="270"/>
      <c r="C65" s="242" t="s">
        <v>239</v>
      </c>
      <c r="D65" s="348" t="s">
        <v>302</v>
      </c>
      <c r="E65" s="348"/>
      <c r="F65" s="348"/>
      <c r="G65" s="348"/>
      <c r="H65" s="348"/>
      <c r="I65" s="348"/>
      <c r="J65" s="348"/>
      <c r="K65" s="348"/>
      <c r="L65" s="349"/>
    </row>
    <row r="66" spans="1:12" ht="37.5" customHeight="1">
      <c r="A66" s="357"/>
      <c r="B66" s="270"/>
      <c r="C66" s="242" t="s">
        <v>248</v>
      </c>
      <c r="D66" s="346" t="s">
        <v>316</v>
      </c>
      <c r="E66" s="346"/>
      <c r="F66" s="346"/>
      <c r="G66" s="346"/>
      <c r="H66" s="346"/>
      <c r="I66" s="346"/>
      <c r="J66" s="346"/>
      <c r="K66" s="346"/>
      <c r="L66" s="347"/>
    </row>
    <row r="67" spans="1:12" ht="22.5" customHeight="1">
      <c r="A67" s="357"/>
      <c r="B67" s="287">
        <v>7</v>
      </c>
      <c r="C67" s="378" t="s">
        <v>249</v>
      </c>
      <c r="D67" s="378"/>
      <c r="E67" s="280"/>
      <c r="F67" s="280"/>
      <c r="G67" s="280"/>
      <c r="H67" s="280"/>
      <c r="I67" s="280"/>
      <c r="J67" s="280"/>
      <c r="K67" s="280"/>
      <c r="L67" s="267"/>
    </row>
    <row r="68" spans="1:12" ht="22.5" customHeight="1">
      <c r="A68" s="357"/>
      <c r="B68" s="269"/>
      <c r="C68" s="246" t="s">
        <v>185</v>
      </c>
      <c r="D68" s="368" t="s">
        <v>333</v>
      </c>
      <c r="E68" s="368"/>
      <c r="F68" s="368"/>
      <c r="G68" s="368"/>
      <c r="H68" s="368"/>
      <c r="I68" s="368"/>
      <c r="J68" s="368"/>
      <c r="K68" s="368"/>
      <c r="L68" s="273"/>
    </row>
    <row r="69" spans="1:12" ht="22.5" customHeight="1">
      <c r="A69" s="357"/>
      <c r="B69" s="270"/>
      <c r="C69" s="243" t="s">
        <v>288</v>
      </c>
      <c r="D69" s="348" t="s">
        <v>250</v>
      </c>
      <c r="E69" s="348"/>
      <c r="F69" s="348"/>
      <c r="G69" s="348"/>
      <c r="H69" s="348"/>
      <c r="I69" s="348"/>
      <c r="J69" s="348"/>
      <c r="K69" s="348"/>
      <c r="L69" s="273"/>
    </row>
    <row r="70" spans="1:12" ht="22.5" customHeight="1">
      <c r="A70" s="357"/>
      <c r="B70" s="289">
        <v>8</v>
      </c>
      <c r="C70" s="354" t="s">
        <v>251</v>
      </c>
      <c r="D70" s="354"/>
      <c r="E70" s="354"/>
      <c r="F70" s="266"/>
      <c r="G70" s="266"/>
      <c r="H70" s="266"/>
      <c r="I70" s="266"/>
      <c r="J70" s="266"/>
      <c r="K70" s="266"/>
      <c r="L70" s="267"/>
    </row>
    <row r="71" spans="1:12" ht="22.5" customHeight="1">
      <c r="A71" s="357"/>
      <c r="B71" s="248" t="s">
        <v>292</v>
      </c>
      <c r="C71" s="379" t="s">
        <v>252</v>
      </c>
      <c r="D71" s="379"/>
      <c r="E71" s="379"/>
      <c r="F71" s="379"/>
      <c r="G71" s="379"/>
      <c r="H71" s="379"/>
      <c r="I71" s="379"/>
      <c r="J71" s="281"/>
      <c r="K71" s="281"/>
      <c r="L71" s="273"/>
    </row>
    <row r="72" spans="1:12" ht="42.75" customHeight="1">
      <c r="A72" s="357"/>
      <c r="B72" s="248" t="s">
        <v>303</v>
      </c>
      <c r="C72" s="380" t="s">
        <v>317</v>
      </c>
      <c r="D72" s="380"/>
      <c r="E72" s="380"/>
      <c r="F72" s="380"/>
      <c r="G72" s="380"/>
      <c r="H72" s="380"/>
      <c r="I72" s="380"/>
      <c r="J72" s="380"/>
      <c r="K72" s="380"/>
      <c r="L72" s="381"/>
    </row>
    <row r="73" spans="1:12" ht="24" customHeight="1">
      <c r="A73" s="357"/>
      <c r="B73" s="289">
        <v>9</v>
      </c>
      <c r="C73" s="354" t="s">
        <v>293</v>
      </c>
      <c r="D73" s="354"/>
      <c r="E73" s="354"/>
      <c r="F73" s="354"/>
      <c r="G73" s="266"/>
      <c r="H73" s="266"/>
      <c r="I73" s="266"/>
      <c r="J73" s="266"/>
      <c r="K73" s="266"/>
      <c r="L73" s="267"/>
    </row>
    <row r="74" spans="1:12" ht="24.75" customHeight="1">
      <c r="A74" s="357"/>
      <c r="B74" s="248" t="s">
        <v>292</v>
      </c>
      <c r="C74" s="382" t="s">
        <v>318</v>
      </c>
      <c r="D74" s="382"/>
      <c r="E74" s="382"/>
      <c r="F74" s="382"/>
      <c r="G74" s="382"/>
      <c r="H74" s="382"/>
      <c r="I74" s="382"/>
      <c r="J74" s="382"/>
      <c r="K74" s="382"/>
      <c r="L74" s="383"/>
    </row>
    <row r="75" spans="1:12" ht="24" customHeight="1">
      <c r="A75" s="357"/>
      <c r="B75" s="289">
        <v>10</v>
      </c>
      <c r="C75" s="354" t="s">
        <v>253</v>
      </c>
      <c r="D75" s="354"/>
      <c r="E75" s="354"/>
      <c r="F75" s="354"/>
      <c r="G75" s="266"/>
      <c r="H75" s="266"/>
      <c r="I75" s="266"/>
      <c r="J75" s="266"/>
      <c r="K75" s="266"/>
      <c r="L75" s="267"/>
    </row>
    <row r="76" spans="1:12" ht="30.75" customHeight="1">
      <c r="A76" s="357"/>
      <c r="B76" s="248" t="s">
        <v>292</v>
      </c>
      <c r="C76" s="380" t="s">
        <v>481</v>
      </c>
      <c r="D76" s="380"/>
      <c r="E76" s="380"/>
      <c r="F76" s="380"/>
      <c r="G76" s="380"/>
      <c r="H76" s="380"/>
      <c r="I76" s="380"/>
      <c r="J76" s="380"/>
      <c r="K76" s="380"/>
      <c r="L76" s="381"/>
    </row>
    <row r="77" spans="1:12" ht="24" customHeight="1">
      <c r="A77" s="357" t="s">
        <v>210</v>
      </c>
      <c r="B77" s="289">
        <v>11</v>
      </c>
      <c r="C77" s="354" t="s">
        <v>294</v>
      </c>
      <c r="D77" s="354"/>
      <c r="E77" s="354"/>
      <c r="F77" s="266"/>
      <c r="G77" s="266"/>
      <c r="H77" s="266"/>
      <c r="I77" s="266"/>
      <c r="J77" s="266"/>
      <c r="K77" s="266"/>
      <c r="L77" s="267"/>
    </row>
    <row r="78" spans="1:12" ht="24" customHeight="1">
      <c r="A78" s="357"/>
      <c r="B78" s="248" t="s">
        <v>292</v>
      </c>
      <c r="C78" s="382" t="s">
        <v>319</v>
      </c>
      <c r="D78" s="382"/>
      <c r="E78" s="382"/>
      <c r="F78" s="382"/>
      <c r="G78" s="382"/>
      <c r="H78" s="382"/>
      <c r="I78" s="382"/>
      <c r="J78" s="382"/>
      <c r="K78" s="382"/>
      <c r="L78" s="383"/>
    </row>
    <row r="79" spans="1:12" ht="24" customHeight="1">
      <c r="A79" s="357"/>
      <c r="B79" s="289">
        <v>12</v>
      </c>
      <c r="C79" s="354" t="s">
        <v>295</v>
      </c>
      <c r="D79" s="354"/>
      <c r="E79" s="354"/>
      <c r="F79" s="266"/>
      <c r="G79" s="266"/>
      <c r="H79" s="266"/>
      <c r="I79" s="266"/>
      <c r="J79" s="266"/>
      <c r="K79" s="266"/>
      <c r="L79" s="267"/>
    </row>
    <row r="80" spans="1:12" ht="24" customHeight="1">
      <c r="A80" s="357"/>
      <c r="B80" s="248" t="s">
        <v>292</v>
      </c>
      <c r="C80" s="382" t="s">
        <v>320</v>
      </c>
      <c r="D80" s="382"/>
      <c r="E80" s="382"/>
      <c r="F80" s="382"/>
      <c r="G80" s="382"/>
      <c r="H80" s="382"/>
      <c r="I80" s="382"/>
      <c r="J80" s="382"/>
      <c r="K80" s="382"/>
      <c r="L80" s="383"/>
    </row>
    <row r="81" spans="1:12" ht="24" customHeight="1">
      <c r="A81" s="357"/>
      <c r="B81" s="289">
        <v>13</v>
      </c>
      <c r="C81" s="354" t="s">
        <v>296</v>
      </c>
      <c r="D81" s="354"/>
      <c r="E81" s="354"/>
      <c r="F81" s="266"/>
      <c r="G81" s="266"/>
      <c r="H81" s="266"/>
      <c r="I81" s="266"/>
      <c r="J81" s="266"/>
      <c r="K81" s="266"/>
      <c r="L81" s="267"/>
    </row>
    <row r="82" spans="1:12" ht="33" customHeight="1">
      <c r="A82" s="358"/>
      <c r="B82" s="248" t="s">
        <v>292</v>
      </c>
      <c r="C82" s="390" t="s">
        <v>321</v>
      </c>
      <c r="D82" s="390"/>
      <c r="E82" s="390"/>
      <c r="F82" s="390"/>
      <c r="G82" s="390"/>
      <c r="H82" s="390"/>
      <c r="I82" s="390"/>
      <c r="J82" s="390"/>
      <c r="K82" s="390"/>
      <c r="L82" s="391"/>
    </row>
    <row r="83" spans="1:12" ht="24" customHeight="1">
      <c r="A83" s="356" t="s">
        <v>297</v>
      </c>
      <c r="B83" s="384" t="s">
        <v>254</v>
      </c>
      <c r="C83" s="385"/>
      <c r="D83" s="385"/>
      <c r="E83" s="266"/>
      <c r="F83" s="266"/>
      <c r="G83" s="266"/>
      <c r="H83" s="266"/>
      <c r="I83" s="266"/>
      <c r="J83" s="266"/>
      <c r="K83" s="266"/>
      <c r="L83" s="267"/>
    </row>
    <row r="84" spans="1:12" ht="40.5" customHeight="1">
      <c r="A84" s="357"/>
      <c r="B84" s="245" t="s">
        <v>292</v>
      </c>
      <c r="C84" s="386" t="s">
        <v>334</v>
      </c>
      <c r="D84" s="388"/>
      <c r="E84" s="388"/>
      <c r="F84" s="388"/>
      <c r="G84" s="388"/>
      <c r="H84" s="388"/>
      <c r="I84" s="388"/>
      <c r="J84" s="388"/>
      <c r="K84" s="388"/>
      <c r="L84" s="389"/>
    </row>
    <row r="85" spans="1:12" ht="24" customHeight="1">
      <c r="A85" s="357"/>
      <c r="B85" s="395" t="s">
        <v>255</v>
      </c>
      <c r="C85" s="396"/>
      <c r="D85" s="396"/>
      <c r="E85" s="396"/>
      <c r="F85" s="282"/>
      <c r="G85" s="266"/>
      <c r="H85" s="266"/>
      <c r="I85" s="266"/>
      <c r="J85" s="266"/>
      <c r="K85" s="266"/>
      <c r="L85" s="267"/>
    </row>
    <row r="86" spans="1:22" s="136" customFormat="1" ht="40.5" customHeight="1">
      <c r="A86" s="357"/>
      <c r="B86" s="247" t="s">
        <v>292</v>
      </c>
      <c r="C86" s="386" t="s">
        <v>298</v>
      </c>
      <c r="D86" s="386"/>
      <c r="E86" s="386"/>
      <c r="F86" s="386"/>
      <c r="G86" s="386"/>
      <c r="H86" s="386"/>
      <c r="I86" s="386"/>
      <c r="J86" s="386"/>
      <c r="K86" s="386"/>
      <c r="L86" s="387"/>
      <c r="M86" s="94"/>
      <c r="N86" s="94"/>
      <c r="O86" s="94"/>
      <c r="P86" s="94"/>
      <c r="Q86" s="94"/>
      <c r="R86" s="94"/>
      <c r="S86" s="94"/>
      <c r="T86" s="94"/>
      <c r="U86" s="94"/>
      <c r="V86" s="94"/>
    </row>
    <row r="87" spans="1:22" s="136" customFormat="1" ht="60" customHeight="1">
      <c r="A87" s="357"/>
      <c r="B87" s="283"/>
      <c r="C87" s="246" t="s">
        <v>287</v>
      </c>
      <c r="D87" s="386" t="s">
        <v>599</v>
      </c>
      <c r="E87" s="386"/>
      <c r="F87" s="386"/>
      <c r="G87" s="386"/>
      <c r="H87" s="386"/>
      <c r="I87" s="386"/>
      <c r="J87" s="386"/>
      <c r="K87" s="386"/>
      <c r="L87" s="387"/>
      <c r="M87" s="94"/>
      <c r="N87" s="94"/>
      <c r="O87" s="94"/>
      <c r="P87" s="94"/>
      <c r="Q87" s="94"/>
      <c r="R87" s="94"/>
      <c r="S87" s="94"/>
      <c r="T87" s="94"/>
      <c r="U87" s="94"/>
      <c r="V87" s="94"/>
    </row>
    <row r="88" spans="1:12" ht="27.75" customHeight="1">
      <c r="A88" s="357"/>
      <c r="B88" s="284"/>
      <c r="C88" s="243" t="s">
        <v>288</v>
      </c>
      <c r="D88" s="380" t="s">
        <v>482</v>
      </c>
      <c r="E88" s="380"/>
      <c r="F88" s="380"/>
      <c r="G88" s="380"/>
      <c r="H88" s="380"/>
      <c r="I88" s="380"/>
      <c r="J88" s="380"/>
      <c r="K88" s="380"/>
      <c r="L88" s="381"/>
    </row>
    <row r="89" spans="1:12" ht="40.5" customHeight="1">
      <c r="A89" s="357"/>
      <c r="B89" s="284"/>
      <c r="C89" s="243" t="s">
        <v>289</v>
      </c>
      <c r="D89" s="380" t="s">
        <v>256</v>
      </c>
      <c r="E89" s="380"/>
      <c r="F89" s="380"/>
      <c r="G89" s="380"/>
      <c r="H89" s="380"/>
      <c r="I89" s="380"/>
      <c r="J89" s="380"/>
      <c r="K89" s="380"/>
      <c r="L89" s="381"/>
    </row>
    <row r="90" spans="1:12" ht="24" customHeight="1">
      <c r="A90" s="357"/>
      <c r="B90" s="384" t="s">
        <v>257</v>
      </c>
      <c r="C90" s="385"/>
      <c r="D90" s="385"/>
      <c r="E90" s="282"/>
      <c r="F90" s="282"/>
      <c r="G90" s="282"/>
      <c r="H90" s="266"/>
      <c r="I90" s="266"/>
      <c r="J90" s="266"/>
      <c r="K90" s="266"/>
      <c r="L90" s="267"/>
    </row>
    <row r="91" spans="1:22" s="136" customFormat="1" ht="62.25" customHeight="1">
      <c r="A91" s="357"/>
      <c r="B91" s="247" t="s">
        <v>292</v>
      </c>
      <c r="C91" s="386" t="s">
        <v>483</v>
      </c>
      <c r="D91" s="386"/>
      <c r="E91" s="386"/>
      <c r="F91" s="386"/>
      <c r="G91" s="386"/>
      <c r="H91" s="386"/>
      <c r="I91" s="386"/>
      <c r="J91" s="386"/>
      <c r="K91" s="386"/>
      <c r="L91" s="387"/>
      <c r="M91" s="94"/>
      <c r="N91" s="94"/>
      <c r="O91" s="94"/>
      <c r="P91" s="94"/>
      <c r="Q91" s="94"/>
      <c r="R91" s="94"/>
      <c r="S91" s="94"/>
      <c r="T91" s="94"/>
      <c r="U91" s="94"/>
      <c r="V91" s="94"/>
    </row>
    <row r="92" spans="1:12" ht="60" customHeight="1">
      <c r="A92" s="357"/>
      <c r="B92" s="245" t="s">
        <v>292</v>
      </c>
      <c r="C92" s="386" t="s">
        <v>337</v>
      </c>
      <c r="D92" s="386"/>
      <c r="E92" s="386"/>
      <c r="F92" s="386"/>
      <c r="G92" s="386"/>
      <c r="H92" s="386"/>
      <c r="I92" s="386"/>
      <c r="J92" s="386"/>
      <c r="K92" s="386"/>
      <c r="L92" s="387"/>
    </row>
    <row r="93" spans="1:12" ht="24" customHeight="1">
      <c r="A93" s="357"/>
      <c r="B93" s="384" t="s">
        <v>258</v>
      </c>
      <c r="C93" s="385"/>
      <c r="D93" s="385"/>
      <c r="E93" s="266"/>
      <c r="F93" s="266"/>
      <c r="G93" s="266"/>
      <c r="H93" s="266"/>
      <c r="I93" s="266"/>
      <c r="J93" s="266"/>
      <c r="K93" s="266"/>
      <c r="L93" s="267"/>
    </row>
    <row r="94" spans="1:12" ht="60" customHeight="1">
      <c r="A94" s="357"/>
      <c r="B94" s="248" t="s">
        <v>292</v>
      </c>
      <c r="C94" s="386" t="s">
        <v>322</v>
      </c>
      <c r="D94" s="386"/>
      <c r="E94" s="386"/>
      <c r="F94" s="386"/>
      <c r="G94" s="386"/>
      <c r="H94" s="386"/>
      <c r="I94" s="386"/>
      <c r="J94" s="386"/>
      <c r="K94" s="386"/>
      <c r="L94" s="387"/>
    </row>
    <row r="95" spans="1:12" ht="24" customHeight="1">
      <c r="A95" s="356" t="s">
        <v>608</v>
      </c>
      <c r="B95" s="384" t="s">
        <v>607</v>
      </c>
      <c r="C95" s="385"/>
      <c r="D95" s="385"/>
      <c r="E95" s="385"/>
      <c r="F95" s="385"/>
      <c r="G95" s="385"/>
      <c r="H95" s="385"/>
      <c r="I95" s="385"/>
      <c r="J95" s="385"/>
      <c r="K95" s="385"/>
      <c r="L95" s="394"/>
    </row>
    <row r="96" spans="1:12" ht="21.75" customHeight="1">
      <c r="A96" s="357"/>
      <c r="B96" s="333" t="s">
        <v>292</v>
      </c>
      <c r="C96" s="392" t="s">
        <v>601</v>
      </c>
      <c r="D96" s="392"/>
      <c r="E96" s="392"/>
      <c r="F96" s="392"/>
      <c r="G96" s="392"/>
      <c r="H96" s="392"/>
      <c r="I96" s="392"/>
      <c r="J96" s="392"/>
      <c r="K96" s="392"/>
      <c r="L96" s="393"/>
    </row>
    <row r="97" spans="1:12" ht="24" customHeight="1">
      <c r="A97" s="357"/>
      <c r="B97" s="333" t="s">
        <v>292</v>
      </c>
      <c r="C97" s="392" t="s">
        <v>602</v>
      </c>
      <c r="D97" s="392"/>
      <c r="E97" s="392"/>
      <c r="F97" s="392"/>
      <c r="G97" s="392"/>
      <c r="H97" s="392"/>
      <c r="I97" s="392"/>
      <c r="J97" s="392"/>
      <c r="K97" s="392"/>
      <c r="L97" s="393"/>
    </row>
    <row r="98" spans="1:12" ht="24" customHeight="1">
      <c r="A98" s="357"/>
      <c r="B98" s="333" t="s">
        <v>292</v>
      </c>
      <c r="C98" s="392" t="s">
        <v>603</v>
      </c>
      <c r="D98" s="392"/>
      <c r="E98" s="392"/>
      <c r="F98" s="392"/>
      <c r="G98" s="392"/>
      <c r="H98" s="392"/>
      <c r="I98" s="392"/>
      <c r="J98" s="392"/>
      <c r="K98" s="392"/>
      <c r="L98" s="393"/>
    </row>
    <row r="99" spans="1:12" ht="24" customHeight="1">
      <c r="A99" s="357"/>
      <c r="B99" s="333" t="s">
        <v>292</v>
      </c>
      <c r="C99" s="392" t="s">
        <v>604</v>
      </c>
      <c r="D99" s="392"/>
      <c r="E99" s="392"/>
      <c r="F99" s="392"/>
      <c r="G99" s="392"/>
      <c r="H99" s="392"/>
      <c r="I99" s="392"/>
      <c r="J99" s="392"/>
      <c r="K99" s="392"/>
      <c r="L99" s="393"/>
    </row>
    <row r="100" spans="1:12" ht="24" customHeight="1">
      <c r="A100" s="357"/>
      <c r="B100" s="332" t="s">
        <v>292</v>
      </c>
      <c r="C100" s="392" t="s">
        <v>600</v>
      </c>
      <c r="D100" s="392"/>
      <c r="E100" s="392"/>
      <c r="F100" s="392"/>
      <c r="G100" s="392"/>
      <c r="H100" s="392"/>
      <c r="I100" s="392"/>
      <c r="J100" s="392"/>
      <c r="K100" s="392"/>
      <c r="L100" s="393"/>
    </row>
    <row r="101" spans="1:12" ht="24" customHeight="1">
      <c r="A101" s="357"/>
      <c r="B101" s="333" t="s">
        <v>292</v>
      </c>
      <c r="C101" s="334" t="s">
        <v>605</v>
      </c>
      <c r="D101" s="335"/>
      <c r="E101" s="335"/>
      <c r="F101" s="335"/>
      <c r="G101" s="335"/>
      <c r="H101" s="335"/>
      <c r="I101" s="335"/>
      <c r="J101" s="335"/>
      <c r="K101" s="335"/>
      <c r="L101" s="335"/>
    </row>
    <row r="102" spans="1:12" ht="24" customHeight="1">
      <c r="A102" s="357"/>
      <c r="B102" s="333" t="s">
        <v>292</v>
      </c>
      <c r="C102" s="392" t="s">
        <v>606</v>
      </c>
      <c r="D102" s="392"/>
      <c r="E102" s="392"/>
      <c r="F102" s="392"/>
      <c r="G102" s="392"/>
      <c r="H102" s="392"/>
      <c r="I102" s="392"/>
      <c r="J102" s="392"/>
      <c r="K102" s="392"/>
      <c r="L102" s="393"/>
    </row>
    <row r="103" spans="1:12" ht="24" customHeight="1">
      <c r="A103" s="358"/>
      <c r="B103" s="285"/>
      <c r="C103" s="390"/>
      <c r="D103" s="390"/>
      <c r="E103" s="390"/>
      <c r="F103" s="390"/>
      <c r="G103" s="390"/>
      <c r="H103" s="390"/>
      <c r="I103" s="390"/>
      <c r="J103" s="390"/>
      <c r="K103" s="390"/>
      <c r="L103" s="391"/>
    </row>
    <row r="104" spans="1:3" ht="14.25">
      <c r="A104" s="95"/>
      <c r="B104" s="95"/>
      <c r="C104" s="249"/>
    </row>
    <row r="105" spans="1:3" ht="14.25">
      <c r="A105" s="95"/>
      <c r="B105" s="95"/>
      <c r="C105" s="249"/>
    </row>
    <row r="106" spans="1:3" ht="14.25">
      <c r="A106" s="95"/>
      <c r="B106" s="95"/>
      <c r="C106" s="249"/>
    </row>
    <row r="107" spans="1:3" ht="14.25">
      <c r="A107" s="95"/>
      <c r="B107" s="95"/>
      <c r="C107" s="249"/>
    </row>
    <row r="108" spans="1:3" ht="14.25">
      <c r="A108" s="95"/>
      <c r="B108" s="95"/>
      <c r="C108" s="249"/>
    </row>
    <row r="109" spans="1:3" ht="14.25">
      <c r="A109" s="95"/>
      <c r="B109" s="95"/>
      <c r="C109" s="249"/>
    </row>
    <row r="110" spans="1:3" ht="14.25">
      <c r="A110" s="95"/>
      <c r="B110" s="95"/>
      <c r="C110" s="249"/>
    </row>
    <row r="111" spans="1:3" ht="14.25">
      <c r="A111" s="95"/>
      <c r="B111" s="95"/>
      <c r="C111" s="249"/>
    </row>
    <row r="112" spans="1:3" ht="14.25">
      <c r="A112" s="95"/>
      <c r="B112" s="95"/>
      <c r="C112" s="249"/>
    </row>
    <row r="113" spans="1:3" ht="14.25">
      <c r="A113" s="95"/>
      <c r="B113" s="95"/>
      <c r="C113" s="249"/>
    </row>
    <row r="114" spans="1:3" ht="14.25">
      <c r="A114" s="95"/>
      <c r="B114" s="95"/>
      <c r="C114" s="249"/>
    </row>
    <row r="115" spans="1:3" ht="14.25">
      <c r="A115" s="95"/>
      <c r="B115" s="95"/>
      <c r="C115" s="249"/>
    </row>
    <row r="116" spans="1:3" ht="14.25">
      <c r="A116" s="95"/>
      <c r="B116" s="95"/>
      <c r="C116" s="249"/>
    </row>
    <row r="117" spans="1:3" ht="14.25">
      <c r="A117" s="95"/>
      <c r="B117" s="95"/>
      <c r="C117" s="249"/>
    </row>
    <row r="118" spans="1:3" ht="14.25">
      <c r="A118" s="95"/>
      <c r="B118" s="95"/>
      <c r="C118" s="249"/>
    </row>
    <row r="119" spans="1:3" ht="14.25">
      <c r="A119" s="95"/>
      <c r="B119" s="95"/>
      <c r="C119" s="249"/>
    </row>
    <row r="120" spans="1:3" ht="14.25">
      <c r="A120" s="95"/>
      <c r="B120" s="95"/>
      <c r="C120" s="249"/>
    </row>
    <row r="121" spans="1:3" ht="14.25">
      <c r="A121" s="95"/>
      <c r="B121" s="95"/>
      <c r="C121" s="249"/>
    </row>
    <row r="122" spans="1:3" ht="14.25">
      <c r="A122" s="95"/>
      <c r="B122" s="95"/>
      <c r="C122" s="249"/>
    </row>
    <row r="123" spans="1:3" ht="14.25">
      <c r="A123" s="95"/>
      <c r="B123" s="95"/>
      <c r="C123" s="249"/>
    </row>
    <row r="124" spans="1:3" ht="14.25">
      <c r="A124" s="95"/>
      <c r="B124" s="95"/>
      <c r="C124" s="249"/>
    </row>
    <row r="125" spans="1:3" ht="14.25">
      <c r="A125" s="95"/>
      <c r="B125" s="95"/>
      <c r="C125" s="249"/>
    </row>
    <row r="126" spans="1:3" ht="14.25">
      <c r="A126" s="95"/>
      <c r="B126" s="95"/>
      <c r="C126" s="249"/>
    </row>
    <row r="127" spans="1:3" ht="14.25">
      <c r="A127" s="95"/>
      <c r="B127" s="95"/>
      <c r="C127" s="249"/>
    </row>
    <row r="128" spans="1:3" ht="14.25">
      <c r="A128" s="95"/>
      <c r="B128" s="95"/>
      <c r="C128" s="249"/>
    </row>
    <row r="129" spans="1:3" ht="14.25">
      <c r="A129" s="95"/>
      <c r="B129" s="95"/>
      <c r="C129" s="249"/>
    </row>
    <row r="130" spans="1:3" ht="14.25">
      <c r="A130" s="95"/>
      <c r="B130" s="95"/>
      <c r="C130" s="249"/>
    </row>
    <row r="131" spans="1:3" ht="14.25">
      <c r="A131" s="95"/>
      <c r="B131" s="95"/>
      <c r="C131" s="249"/>
    </row>
    <row r="132" spans="1:3" ht="14.25">
      <c r="A132" s="95"/>
      <c r="B132" s="95"/>
      <c r="C132" s="249"/>
    </row>
    <row r="133" spans="1:3" ht="14.25">
      <c r="A133" s="95"/>
      <c r="B133" s="95"/>
      <c r="C133" s="249"/>
    </row>
    <row r="134" spans="1:3" ht="14.25">
      <c r="A134" s="95"/>
      <c r="B134" s="95"/>
      <c r="C134" s="249"/>
    </row>
    <row r="135" spans="1:3" ht="14.25">
      <c r="A135" s="95"/>
      <c r="B135" s="95"/>
      <c r="C135" s="249"/>
    </row>
    <row r="136" spans="1:3" ht="14.25">
      <c r="A136" s="95"/>
      <c r="B136" s="95"/>
      <c r="C136" s="249"/>
    </row>
    <row r="137" spans="1:3" ht="14.25">
      <c r="A137" s="95"/>
      <c r="B137" s="95"/>
      <c r="C137" s="249"/>
    </row>
    <row r="138" spans="1:3" ht="14.25">
      <c r="A138" s="95"/>
      <c r="B138" s="95"/>
      <c r="C138" s="249"/>
    </row>
    <row r="139" spans="1:3" ht="14.25">
      <c r="A139" s="95"/>
      <c r="B139" s="95"/>
      <c r="C139" s="249"/>
    </row>
    <row r="140" spans="1:3" ht="14.25">
      <c r="A140" s="95"/>
      <c r="B140" s="95"/>
      <c r="C140" s="249"/>
    </row>
    <row r="141" spans="1:3" ht="14.25">
      <c r="A141" s="95"/>
      <c r="B141" s="95"/>
      <c r="C141" s="249"/>
    </row>
    <row r="142" spans="1:3" ht="14.25">
      <c r="A142" s="95"/>
      <c r="B142" s="95"/>
      <c r="C142" s="249"/>
    </row>
    <row r="143" spans="1:3" ht="14.25">
      <c r="A143" s="95"/>
      <c r="B143" s="95"/>
      <c r="C143" s="249"/>
    </row>
    <row r="144" spans="1:3" ht="14.25">
      <c r="A144" s="95"/>
      <c r="B144" s="95"/>
      <c r="C144" s="249"/>
    </row>
    <row r="145" spans="1:3" ht="14.25">
      <c r="A145" s="95"/>
      <c r="B145" s="95"/>
      <c r="C145" s="249"/>
    </row>
    <row r="146" spans="1:3" ht="14.25">
      <c r="A146" s="95"/>
      <c r="B146" s="95"/>
      <c r="C146" s="249"/>
    </row>
    <row r="147" spans="1:3" ht="14.25">
      <c r="A147" s="95"/>
      <c r="B147" s="95"/>
      <c r="C147" s="249"/>
    </row>
    <row r="148" spans="1:3" ht="14.25">
      <c r="A148" s="95"/>
      <c r="B148" s="95"/>
      <c r="C148" s="249"/>
    </row>
    <row r="149" spans="1:3" ht="14.25">
      <c r="A149" s="95"/>
      <c r="B149" s="95"/>
      <c r="C149" s="249"/>
    </row>
    <row r="150" spans="1:3" ht="14.25">
      <c r="A150" s="95"/>
      <c r="B150" s="95"/>
      <c r="C150" s="249"/>
    </row>
    <row r="151" spans="1:3" ht="14.25">
      <c r="A151" s="95"/>
      <c r="B151" s="95"/>
      <c r="C151" s="249"/>
    </row>
    <row r="152" spans="1:3" ht="14.25">
      <c r="A152" s="95"/>
      <c r="B152" s="95"/>
      <c r="C152" s="249"/>
    </row>
    <row r="153" spans="1:3" ht="14.25">
      <c r="A153" s="95"/>
      <c r="B153" s="95"/>
      <c r="C153" s="249"/>
    </row>
    <row r="154" spans="1:3" ht="14.25">
      <c r="A154" s="95"/>
      <c r="B154" s="95"/>
      <c r="C154" s="249"/>
    </row>
    <row r="155" spans="1:3" ht="14.25">
      <c r="A155" s="95"/>
      <c r="B155" s="95"/>
      <c r="C155" s="249"/>
    </row>
    <row r="156" spans="1:3" ht="14.25">
      <c r="A156" s="95"/>
      <c r="B156" s="95"/>
      <c r="C156" s="249"/>
    </row>
    <row r="157" spans="1:3" ht="14.25">
      <c r="A157" s="95"/>
      <c r="B157" s="95"/>
      <c r="C157" s="249"/>
    </row>
    <row r="158" spans="1:3" ht="14.25">
      <c r="A158" s="95"/>
      <c r="B158" s="95"/>
      <c r="C158" s="249"/>
    </row>
    <row r="159" spans="1:3" ht="14.25">
      <c r="A159" s="95"/>
      <c r="B159" s="95"/>
      <c r="C159" s="249"/>
    </row>
    <row r="160" spans="1:3" ht="14.25">
      <c r="A160" s="95"/>
      <c r="B160" s="95"/>
      <c r="C160" s="249"/>
    </row>
    <row r="161" spans="1:3" ht="14.25">
      <c r="A161" s="95"/>
      <c r="B161" s="95"/>
      <c r="C161" s="249"/>
    </row>
    <row r="162" spans="1:3" ht="14.25">
      <c r="A162" s="95"/>
      <c r="B162" s="95"/>
      <c r="C162" s="249"/>
    </row>
    <row r="163" spans="1:3" ht="14.25">
      <c r="A163" s="95"/>
      <c r="B163" s="95"/>
      <c r="C163" s="249"/>
    </row>
  </sheetData>
  <sheetProtection/>
  <mergeCells count="104">
    <mergeCell ref="A55:A76"/>
    <mergeCell ref="A77:A82"/>
    <mergeCell ref="A83:A94"/>
    <mergeCell ref="E11:K11"/>
    <mergeCell ref="C14:D14"/>
    <mergeCell ref="E14:L14"/>
    <mergeCell ref="E21:L21"/>
    <mergeCell ref="E15:L15"/>
    <mergeCell ref="D88:L88"/>
    <mergeCell ref="D89:L89"/>
    <mergeCell ref="H2:L2"/>
    <mergeCell ref="B18:E18"/>
    <mergeCell ref="F28:L28"/>
    <mergeCell ref="A18:A26"/>
    <mergeCell ref="A27:A54"/>
    <mergeCell ref="E10:L10"/>
    <mergeCell ref="C12:D12"/>
    <mergeCell ref="E12:L12"/>
    <mergeCell ref="C15:D15"/>
    <mergeCell ref="E13:L13"/>
    <mergeCell ref="C10:D10"/>
    <mergeCell ref="C13:D13"/>
    <mergeCell ref="C11:D11"/>
    <mergeCell ref="C103:L103"/>
    <mergeCell ref="C94:L94"/>
    <mergeCell ref="B85:E85"/>
    <mergeCell ref="C86:L86"/>
    <mergeCell ref="D87:L87"/>
    <mergeCell ref="C92:L92"/>
    <mergeCell ref="A95:A103"/>
    <mergeCell ref="C96:L96"/>
    <mergeCell ref="C97:L97"/>
    <mergeCell ref="C98:L98"/>
    <mergeCell ref="C99:L99"/>
    <mergeCell ref="C100:L100"/>
    <mergeCell ref="C102:L102"/>
    <mergeCell ref="B95:L95"/>
    <mergeCell ref="B93:D93"/>
    <mergeCell ref="C78:L78"/>
    <mergeCell ref="C79:E79"/>
    <mergeCell ref="C80:L80"/>
    <mergeCell ref="C81:E81"/>
    <mergeCell ref="C82:L82"/>
    <mergeCell ref="B83:D83"/>
    <mergeCell ref="C75:F75"/>
    <mergeCell ref="C76:L76"/>
    <mergeCell ref="C77:E77"/>
    <mergeCell ref="B90:D90"/>
    <mergeCell ref="C91:L91"/>
    <mergeCell ref="C84:L84"/>
    <mergeCell ref="D69:K69"/>
    <mergeCell ref="C70:E70"/>
    <mergeCell ref="C73:F73"/>
    <mergeCell ref="C71:I71"/>
    <mergeCell ref="C72:L72"/>
    <mergeCell ref="C74:L74"/>
    <mergeCell ref="D66:L66"/>
    <mergeCell ref="D53:L53"/>
    <mergeCell ref="C55:D55"/>
    <mergeCell ref="D57:L57"/>
    <mergeCell ref="C67:D67"/>
    <mergeCell ref="D68:K68"/>
    <mergeCell ref="D49:K49"/>
    <mergeCell ref="D50:L50"/>
    <mergeCell ref="D51:L51"/>
    <mergeCell ref="D39:L39"/>
    <mergeCell ref="D43:K43"/>
    <mergeCell ref="D44:L44"/>
    <mergeCell ref="D45:L45"/>
    <mergeCell ref="C48:D48"/>
    <mergeCell ref="F29:I29"/>
    <mergeCell ref="D33:K33"/>
    <mergeCell ref="D34:K34"/>
    <mergeCell ref="D35:L35"/>
    <mergeCell ref="D46:L46"/>
    <mergeCell ref="E48:L48"/>
    <mergeCell ref="D37:L37"/>
    <mergeCell ref="D38:H38"/>
    <mergeCell ref="F22:H22"/>
    <mergeCell ref="F23:H23"/>
    <mergeCell ref="F24:H24"/>
    <mergeCell ref="F25:H25"/>
    <mergeCell ref="F26:H26"/>
    <mergeCell ref="E20:L20"/>
    <mergeCell ref="A1:L1"/>
    <mergeCell ref="A3:A17"/>
    <mergeCell ref="B4:L4"/>
    <mergeCell ref="B16:D16"/>
    <mergeCell ref="B3:F3"/>
    <mergeCell ref="C6:D6"/>
    <mergeCell ref="C7:D7"/>
    <mergeCell ref="E9:L9"/>
    <mergeCell ref="C8:D8"/>
    <mergeCell ref="C9:D9"/>
    <mergeCell ref="B17:L17"/>
    <mergeCell ref="D52:L52"/>
    <mergeCell ref="D65:L65"/>
    <mergeCell ref="D63:L63"/>
    <mergeCell ref="D56:L56"/>
    <mergeCell ref="D61:L61"/>
    <mergeCell ref="D58:L58"/>
    <mergeCell ref="D59:L59"/>
    <mergeCell ref="C60:D60"/>
    <mergeCell ref="D64:K64"/>
  </mergeCells>
  <printOptions/>
  <pageMargins left="0.5905511811023623" right="0.5118110236220472" top="0.9448818897637796" bottom="0.7480314960629921" header="0.5905511811023623" footer="0.31496062992125984"/>
  <pageSetup horizontalDpi="300" verticalDpi="300" orientation="portrait" paperSize="9" r:id="rId1"/>
  <headerFooter>
    <oddHeader>&amp;R&amp;P／&amp;N</oddHeader>
  </headerFooter>
  <rowBreaks count="4" manualBreakCount="4">
    <brk id="17" max="255" man="1"/>
    <brk id="47" max="255" man="1"/>
    <brk id="72" max="255" man="1"/>
    <brk id="94" max="255" man="1"/>
  </rowBreaks>
</worksheet>
</file>

<file path=xl/worksheets/sheet10.xml><?xml version="1.0" encoding="utf-8"?>
<worksheet xmlns="http://schemas.openxmlformats.org/spreadsheetml/2006/main" xmlns:r="http://schemas.openxmlformats.org/officeDocument/2006/relationships">
  <sheetPr>
    <tabColor rgb="FFFF00FF"/>
  </sheetPr>
  <dimension ref="A1:AI38"/>
  <sheetViews>
    <sheetView view="pageLayout" zoomScale="75" zoomScaleNormal="75" zoomScalePageLayoutView="75" workbookViewId="0" topLeftCell="A1">
      <selection activeCell="U8" sqref="U8"/>
    </sheetView>
  </sheetViews>
  <sheetFormatPr defaultColWidth="21.57421875" defaultRowHeight="30" customHeight="1"/>
  <cols>
    <col min="1" max="1" width="4.00390625" style="140" customWidth="1"/>
    <col min="2" max="2" width="12.421875" style="140" customWidth="1"/>
    <col min="3" max="9" width="2.57421875" style="140" customWidth="1"/>
    <col min="10" max="10" width="2.140625" style="140" customWidth="1"/>
    <col min="11" max="26" width="2.57421875" style="140" customWidth="1"/>
    <col min="27" max="34" width="5.00390625" style="140" customWidth="1"/>
    <col min="35" max="16384" width="21.57421875" style="140" customWidth="1"/>
  </cols>
  <sheetData>
    <row r="1" spans="1:34" ht="24.75" customHeight="1" thickBot="1">
      <c r="A1" s="138"/>
      <c r="B1" s="139" t="s">
        <v>176</v>
      </c>
      <c r="C1" s="706"/>
      <c r="D1" s="706"/>
      <c r="E1" s="706"/>
      <c r="F1" s="706"/>
      <c r="G1" s="706"/>
      <c r="H1" s="706"/>
      <c r="I1" s="706"/>
      <c r="J1" s="706"/>
      <c r="K1" s="706"/>
      <c r="L1" s="706"/>
      <c r="M1" s="706"/>
      <c r="N1" s="706"/>
      <c r="O1" s="712" t="s">
        <v>623</v>
      </c>
      <c r="P1" s="713"/>
      <c r="Q1" s="713"/>
      <c r="R1" s="713"/>
      <c r="S1" s="713"/>
      <c r="T1" s="713"/>
      <c r="U1" s="713"/>
      <c r="V1" s="713"/>
      <c r="W1" s="713"/>
      <c r="X1" s="713"/>
      <c r="Y1" s="713"/>
      <c r="Z1" s="713"/>
      <c r="AA1" s="713"/>
      <c r="AB1" s="713"/>
      <c r="AC1" s="713"/>
      <c r="AD1" s="713"/>
      <c r="AE1" s="713"/>
      <c r="AF1" s="713"/>
      <c r="AG1" s="713"/>
      <c r="AH1" s="713"/>
    </row>
    <row r="2" spans="1:35" ht="25.5" customHeight="1" thickBot="1">
      <c r="A2" s="141"/>
      <c r="B2" s="142" t="s">
        <v>58</v>
      </c>
      <c r="C2" s="709">
        <f>B3</f>
        <v>1</v>
      </c>
      <c r="D2" s="710"/>
      <c r="E2" s="711"/>
      <c r="F2" s="699">
        <f>B5</f>
        <v>2</v>
      </c>
      <c r="G2" s="700"/>
      <c r="H2" s="701"/>
      <c r="I2" s="699">
        <f>B7</f>
        <v>3</v>
      </c>
      <c r="J2" s="700"/>
      <c r="K2" s="701"/>
      <c r="L2" s="699">
        <f>B9</f>
        <v>4</v>
      </c>
      <c r="M2" s="700"/>
      <c r="N2" s="701"/>
      <c r="O2" s="699">
        <f>B11</f>
        <v>5</v>
      </c>
      <c r="P2" s="700"/>
      <c r="Q2" s="701"/>
      <c r="R2" s="699">
        <f>B13</f>
        <v>6</v>
      </c>
      <c r="S2" s="700"/>
      <c r="T2" s="701"/>
      <c r="U2" s="699">
        <f>B15</f>
        <v>7</v>
      </c>
      <c r="V2" s="700"/>
      <c r="W2" s="701"/>
      <c r="X2" s="699">
        <f>B17</f>
        <v>8</v>
      </c>
      <c r="Y2" s="700"/>
      <c r="Z2" s="701"/>
      <c r="AA2" s="143" t="s">
        <v>177</v>
      </c>
      <c r="AB2" s="144" t="s">
        <v>178</v>
      </c>
      <c r="AC2" s="145" t="s">
        <v>179</v>
      </c>
      <c r="AD2" s="146" t="s">
        <v>180</v>
      </c>
      <c r="AE2" s="147" t="s">
        <v>181</v>
      </c>
      <c r="AF2" s="146" t="s">
        <v>182</v>
      </c>
      <c r="AG2" s="148" t="s">
        <v>183</v>
      </c>
      <c r="AH2" s="149" t="s">
        <v>184</v>
      </c>
      <c r="AI2" s="150"/>
    </row>
    <row r="3" spans="1:35" ht="18" customHeight="1">
      <c r="A3" s="618">
        <v>1</v>
      </c>
      <c r="B3" s="703">
        <v>1</v>
      </c>
      <c r="C3" s="595"/>
      <c r="D3" s="595"/>
      <c r="E3" s="595"/>
      <c r="F3" s="664">
        <f>IF(F4="","",IF(F4=H4,"△",IF(F4&gt;H4,"○","●")))</f>
      </c>
      <c r="G3" s="664"/>
      <c r="H3" s="705"/>
      <c r="I3" s="622">
        <f>IF(I4="","",IF(I4=K4,"△",IF(I4&gt;K4,"○","●")))</f>
      </c>
      <c r="J3" s="623"/>
      <c r="K3" s="624"/>
      <c r="L3" s="628">
        <f>IF(L4="","",IF(L4=N4,"△",IF(L4&gt;N4,"○","●")))</f>
      </c>
      <c r="M3" s="629"/>
      <c r="N3" s="630"/>
      <c r="O3" s="612">
        <f>IF(O4="","",IF(O4=Q4,"△",IF(O4&gt;Q4,"○","●")))</f>
      </c>
      <c r="P3" s="613"/>
      <c r="Q3" s="614"/>
      <c r="R3" s="597">
        <f>IF(R4="","",IF(R4=T4,"△",IF(R4&gt;T4,"○","●")))</f>
      </c>
      <c r="S3" s="598"/>
      <c r="T3" s="599"/>
      <c r="U3" s="607">
        <f>IF(U4="","",IF(U4=W4,"△",IF(U4&gt;W4,"○","●")))</f>
      </c>
      <c r="V3" s="608"/>
      <c r="W3" s="609"/>
      <c r="X3" s="625">
        <f>IF(X4="","",IF(X4=Z4,"△",IF(X4&gt;Z4,"○","●")))</f>
      </c>
      <c r="Y3" s="626"/>
      <c r="Z3" s="627"/>
      <c r="AA3" s="655">
        <f>COUNTIF(C3:Z3,"○")</f>
        <v>0</v>
      </c>
      <c r="AB3" s="636">
        <f>COUNTIF(C3:Z3,"●")</f>
        <v>0</v>
      </c>
      <c r="AC3" s="638">
        <f>COUNTIF(C3:Z3,"△")</f>
        <v>0</v>
      </c>
      <c r="AD3" s="645">
        <f>AA3*3+AC3*1</f>
        <v>0</v>
      </c>
      <c r="AE3" s="692">
        <f>SUM(E3:E18)</f>
        <v>0</v>
      </c>
      <c r="AF3" s="646">
        <f>SUM(C3:C18)</f>
        <v>0</v>
      </c>
      <c r="AG3" s="640">
        <f>AE3-AF3</f>
        <v>0</v>
      </c>
      <c r="AH3" s="696">
        <f>RANK(AI3,AI$3:AI$18)</f>
        <v>1</v>
      </c>
      <c r="AI3" s="644">
        <f>10000*AD3+100*AG3+AE3</f>
        <v>0</v>
      </c>
    </row>
    <row r="4" spans="1:35" ht="18" customHeight="1">
      <c r="A4" s="668"/>
      <c r="B4" s="704"/>
      <c r="C4" s="595"/>
      <c r="D4" s="595"/>
      <c r="E4" s="595"/>
      <c r="F4" s="227"/>
      <c r="G4" s="228" t="s">
        <v>356</v>
      </c>
      <c r="H4" s="229"/>
      <c r="I4" s="177"/>
      <c r="J4" s="152" t="s">
        <v>358</v>
      </c>
      <c r="K4" s="153"/>
      <c r="L4" s="177"/>
      <c r="M4" s="152" t="s">
        <v>356</v>
      </c>
      <c r="N4" s="153"/>
      <c r="O4" s="177"/>
      <c r="P4" s="152" t="s">
        <v>357</v>
      </c>
      <c r="Q4" s="178"/>
      <c r="R4" s="177"/>
      <c r="S4" s="152" t="s">
        <v>356</v>
      </c>
      <c r="T4" s="178"/>
      <c r="U4" s="177"/>
      <c r="V4" s="152" t="s">
        <v>356</v>
      </c>
      <c r="W4" s="178"/>
      <c r="X4" s="177"/>
      <c r="Y4" s="152" t="s">
        <v>357</v>
      </c>
      <c r="Z4" s="178"/>
      <c r="AA4" s="655"/>
      <c r="AB4" s="636"/>
      <c r="AC4" s="638"/>
      <c r="AD4" s="649"/>
      <c r="AE4" s="693"/>
      <c r="AF4" s="649"/>
      <c r="AG4" s="653"/>
      <c r="AH4" s="697"/>
      <c r="AI4" s="644"/>
    </row>
    <row r="5" spans="1:35" ht="18" customHeight="1">
      <c r="A5" s="618">
        <v>2</v>
      </c>
      <c r="B5" s="620">
        <v>2</v>
      </c>
      <c r="C5" s="610">
        <f>IF(C6="","",IF(C6=E6,"△",IF(C6&gt;E6,"○","●")))</f>
      </c>
      <c r="D5" s="611"/>
      <c r="E5" s="611"/>
      <c r="F5" s="595"/>
      <c r="G5" s="595"/>
      <c r="H5" s="595"/>
      <c r="I5" s="714">
        <f>IF(I6="","",IF(I6=K6,"△",IF(I6&gt;K6,"○","●")))</f>
      </c>
      <c r="J5" s="626"/>
      <c r="K5" s="627"/>
      <c r="L5" s="607">
        <f>IF(L6="","",IF(L6=N6,"△",IF(L6&gt;N6,"○","●")))</f>
      </c>
      <c r="M5" s="608"/>
      <c r="N5" s="609"/>
      <c r="O5" s="622">
        <f>IF(O6="","",IF(O6=Q6,"△",IF(O6&gt;Q6,"○","●")))</f>
      </c>
      <c r="P5" s="623"/>
      <c r="Q5" s="624"/>
      <c r="R5" s="628">
        <f>IF(R6="","",IF(R6=T6,"△",IF(R6&gt;T6,"○","●")))</f>
      </c>
      <c r="S5" s="629"/>
      <c r="T5" s="630"/>
      <c r="U5" s="597">
        <f>IF(U6="","",IF(U6=W6,"△",IF(U6&gt;W6,"○","●")))</f>
      </c>
      <c r="V5" s="598"/>
      <c r="W5" s="599"/>
      <c r="X5" s="612">
        <f>IF(X6="","",IF(X6=Z6,"△",IF(X6&gt;Z6,"○","●")))</f>
      </c>
      <c r="Y5" s="613"/>
      <c r="Z5" s="614"/>
      <c r="AA5" s="655">
        <f>COUNTIF(C5:Z5,"○")</f>
        <v>0</v>
      </c>
      <c r="AB5" s="636">
        <f>COUNTIF(C5:Z5,"●")</f>
        <v>0</v>
      </c>
      <c r="AC5" s="638">
        <f>COUNTIF(C5:Z5,"△")</f>
        <v>0</v>
      </c>
      <c r="AD5" s="645">
        <f>AA5*3+AC5*1</f>
        <v>0</v>
      </c>
      <c r="AE5" s="692">
        <f>SUM(H3:H18)</f>
        <v>0</v>
      </c>
      <c r="AF5" s="646">
        <f>SUM(F3:F18)</f>
        <v>0</v>
      </c>
      <c r="AG5" s="640">
        <f>AE5-AF5</f>
        <v>0</v>
      </c>
      <c r="AH5" s="645">
        <f>RANK(AI5,AI$3:AI$18)</f>
        <v>1</v>
      </c>
      <c r="AI5" s="644">
        <f>10000*AD5+100*AG5+AE5</f>
        <v>0</v>
      </c>
    </row>
    <row r="6" spans="1:35" ht="18" customHeight="1">
      <c r="A6" s="668"/>
      <c r="B6" s="670"/>
      <c r="C6" s="179">
        <f>IF(F3="","",H4)</f>
      </c>
      <c r="D6" s="176" t="s">
        <v>355</v>
      </c>
      <c r="E6" s="224">
        <f>IF(F3="","",F4)</f>
      </c>
      <c r="F6" s="595"/>
      <c r="G6" s="595"/>
      <c r="H6" s="595"/>
      <c r="I6" s="227"/>
      <c r="J6" s="228" t="s">
        <v>358</v>
      </c>
      <c r="K6" s="230"/>
      <c r="L6" s="177"/>
      <c r="M6" s="152" t="s">
        <v>357</v>
      </c>
      <c r="N6" s="153"/>
      <c r="O6" s="177"/>
      <c r="P6" s="152" t="s">
        <v>359</v>
      </c>
      <c r="Q6" s="178"/>
      <c r="R6" s="177"/>
      <c r="S6" s="152" t="s">
        <v>359</v>
      </c>
      <c r="T6" s="178"/>
      <c r="U6" s="177"/>
      <c r="V6" s="152" t="s">
        <v>358</v>
      </c>
      <c r="W6" s="178"/>
      <c r="X6" s="177"/>
      <c r="Y6" s="152" t="s">
        <v>359</v>
      </c>
      <c r="Z6" s="178"/>
      <c r="AA6" s="655"/>
      <c r="AB6" s="636"/>
      <c r="AC6" s="638"/>
      <c r="AD6" s="649"/>
      <c r="AE6" s="693"/>
      <c r="AF6" s="649"/>
      <c r="AG6" s="653"/>
      <c r="AH6" s="649"/>
      <c r="AI6" s="644"/>
    </row>
    <row r="7" spans="1:35" ht="18" customHeight="1">
      <c r="A7" s="618">
        <v>3</v>
      </c>
      <c r="B7" s="620">
        <v>3</v>
      </c>
      <c r="C7" s="622">
        <f>IF(C8="","",IF(C8=E8,"△",IF(C8&gt;E8,"○","●")))</f>
      </c>
      <c r="D7" s="623"/>
      <c r="E7" s="624"/>
      <c r="F7" s="671">
        <f>IF(F8="","",IF(F8=H8,"△",IF(F8&gt;H8,"○","●")))</f>
      </c>
      <c r="G7" s="672"/>
      <c r="H7" s="672"/>
      <c r="I7" s="595"/>
      <c r="J7" s="595"/>
      <c r="K7" s="595"/>
      <c r="L7" s="664">
        <f>IF(L8="","",IF(L8=N8,"△",IF(L8&gt;N8,"○","●")))</f>
      </c>
      <c r="M7" s="665"/>
      <c r="N7" s="686"/>
      <c r="O7" s="597">
        <f>IF(O8="","",IF(O8=Q8,"△",IF(O8&gt;Q8,"○","●")))</f>
      </c>
      <c r="P7" s="598"/>
      <c r="Q7" s="599"/>
      <c r="R7" s="607">
        <f>IF(R8="","",IF(R8=T8,"△",IF(R8&gt;T8,"○","●")))</f>
      </c>
      <c r="S7" s="608"/>
      <c r="T7" s="609"/>
      <c r="U7" s="612">
        <f>IF(U8="","",IF(U8=W8,"△",IF(U8&gt;W8,"○","●")))</f>
      </c>
      <c r="V7" s="613"/>
      <c r="W7" s="614"/>
      <c r="X7" s="628">
        <f>IF(X8="","",IF(X8=Z8,"△",IF(X8&gt;Z8,"○","●")))</f>
      </c>
      <c r="Y7" s="629"/>
      <c r="Z7" s="630"/>
      <c r="AA7" s="655">
        <f>COUNTIF(C7:Z7,"○")</f>
        <v>0</v>
      </c>
      <c r="AB7" s="636">
        <f>COUNTIF(C7:Z7,"●")</f>
        <v>0</v>
      </c>
      <c r="AC7" s="638">
        <f>COUNTIF(C7:Z7,"△")</f>
        <v>0</v>
      </c>
      <c r="AD7" s="645">
        <f>AA7*3+AC7*1</f>
        <v>0</v>
      </c>
      <c r="AE7" s="692">
        <f>SUM(K3:K18)</f>
        <v>0</v>
      </c>
      <c r="AF7" s="646">
        <f>SUM(I3:I18)</f>
        <v>0</v>
      </c>
      <c r="AG7" s="640">
        <f>AE7-AF7</f>
        <v>0</v>
      </c>
      <c r="AH7" s="645">
        <f>RANK(AI7,AI$3:AI$18)</f>
        <v>1</v>
      </c>
      <c r="AI7" s="644">
        <f>10000*AD7+100*AG7+AE7</f>
        <v>0</v>
      </c>
    </row>
    <row r="8" spans="1:35" ht="18" customHeight="1">
      <c r="A8" s="668"/>
      <c r="B8" s="670"/>
      <c r="C8" s="189">
        <f>IF(I3="","",K4)</f>
      </c>
      <c r="D8" s="190" t="s">
        <v>358</v>
      </c>
      <c r="E8" s="299">
        <f>IF(I3="","",I4)</f>
      </c>
      <c r="F8" s="158">
        <f>IF(I5="","",K6)</f>
      </c>
      <c r="G8" s="157" t="s">
        <v>358</v>
      </c>
      <c r="H8" s="300">
        <f>IF(I5="","",I6)</f>
      </c>
      <c r="I8" s="595"/>
      <c r="J8" s="595"/>
      <c r="K8" s="595"/>
      <c r="L8" s="227"/>
      <c r="M8" s="228" t="s">
        <v>357</v>
      </c>
      <c r="N8" s="230"/>
      <c r="O8" s="177"/>
      <c r="P8" s="152" t="s">
        <v>359</v>
      </c>
      <c r="Q8" s="178"/>
      <c r="R8" s="177"/>
      <c r="S8" s="152" t="s">
        <v>359</v>
      </c>
      <c r="T8" s="178"/>
      <c r="U8" s="177"/>
      <c r="V8" s="152" t="s">
        <v>358</v>
      </c>
      <c r="W8" s="178"/>
      <c r="X8" s="177"/>
      <c r="Y8" s="152" t="s">
        <v>358</v>
      </c>
      <c r="Z8" s="178"/>
      <c r="AA8" s="655"/>
      <c r="AB8" s="636"/>
      <c r="AC8" s="638"/>
      <c r="AD8" s="649"/>
      <c r="AE8" s="693"/>
      <c r="AF8" s="649"/>
      <c r="AG8" s="653"/>
      <c r="AH8" s="649"/>
      <c r="AI8" s="644"/>
    </row>
    <row r="9" spans="1:35" ht="18" customHeight="1">
      <c r="A9" s="618">
        <v>4</v>
      </c>
      <c r="B9" s="620">
        <v>4</v>
      </c>
      <c r="C9" s="628">
        <f>IF(AND(C10="",C10=E10),"",IF(C10&gt;E10,"○",IF(C10&lt;E10,"●",IF(AND(C10&gt;=0,C10=E10),"△"))))</f>
      </c>
      <c r="D9" s="629"/>
      <c r="E9" s="630"/>
      <c r="F9" s="607">
        <f>IF(AND(F10="",F10=H10),"",IF(F10&gt;H10,"○",IF(F10&lt;H10,"●",IF(AND(F10&gt;=0,F10=H10),"△"))))</f>
      </c>
      <c r="G9" s="608"/>
      <c r="H9" s="609"/>
      <c r="I9" s="691">
        <f>IF(AND(I10="",I10=K10),"",IF(I10&gt;K10,"○",IF(I10&lt;K10,"●",IF(AND(I10&gt;=0,I10=K10),"△"))))</f>
      </c>
      <c r="J9" s="611"/>
      <c r="K9" s="611"/>
      <c r="L9" s="595"/>
      <c r="M9" s="595"/>
      <c r="N9" s="595"/>
      <c r="O9" s="714">
        <f>IF(AND(O10="",O10=Q10),"",IF(O10&gt;Q10,"○",IF(O10&lt;Q10,"●",IF(AND(O10&gt;=0,O10=Q10),"△"))))</f>
      </c>
      <c r="P9" s="626"/>
      <c r="Q9" s="627"/>
      <c r="R9" s="612">
        <f>IF(AND(R10="",R10=T10),"",IF(R10&gt;T10,"○",IF(R10&lt;T10,"●",IF(AND(R10&gt;=0,R10=T10),"△"))))</f>
      </c>
      <c r="S9" s="613"/>
      <c r="T9" s="614"/>
      <c r="U9" s="622">
        <f>IF(AND(U10="",U10=W10),"",IF(U10&gt;W10,"○",IF(U10&lt;W10,"●",IF(AND(U10&gt;=0,U10=W10),"△"))))</f>
      </c>
      <c r="V9" s="623"/>
      <c r="W9" s="624"/>
      <c r="X9" s="597">
        <f>IF(AND(X10="",X10=Z10),"",IF(X10&gt;Z10,"○",IF(X10&lt;Z10,"●",IF(AND(X10&gt;=0,X10=Z10),"△"))))</f>
      </c>
      <c r="Y9" s="598"/>
      <c r="Z9" s="599"/>
      <c r="AA9" s="655">
        <f>COUNTIF(C9:Z9,"○")</f>
        <v>0</v>
      </c>
      <c r="AB9" s="636">
        <f>COUNTIF(C9:Z9,"●")</f>
        <v>0</v>
      </c>
      <c r="AC9" s="638">
        <f>COUNTIF(C9:Z9,"△")</f>
        <v>0</v>
      </c>
      <c r="AD9" s="645">
        <f>AA9*3+AC9*1</f>
        <v>0</v>
      </c>
      <c r="AE9" s="646">
        <f>SUM(N3:N18)</f>
        <v>0</v>
      </c>
      <c r="AF9" s="646">
        <f>SUM(L3:L18)</f>
        <v>0</v>
      </c>
      <c r="AG9" s="640">
        <f>AE9-AF9</f>
        <v>0</v>
      </c>
      <c r="AH9" s="645">
        <f>RANK(AI9,AI$3:AI$18)</f>
        <v>1</v>
      </c>
      <c r="AI9" s="644">
        <f>10000*AD9+100*AG9+AE9</f>
        <v>0</v>
      </c>
    </row>
    <row r="10" spans="1:35" ht="18" customHeight="1">
      <c r="A10" s="668"/>
      <c r="B10" s="670"/>
      <c r="C10" s="209">
        <f>IF(L3="","",N4)</f>
      </c>
      <c r="D10" s="210" t="s">
        <v>356</v>
      </c>
      <c r="E10" s="211">
        <f>IF(L3="","",L4)</f>
      </c>
      <c r="F10" s="197">
        <f>IF(L5="","",N6)</f>
      </c>
      <c r="G10" s="198" t="s">
        <v>357</v>
      </c>
      <c r="H10" s="199">
        <f>IF(L5="","",L6)</f>
      </c>
      <c r="I10" s="298"/>
      <c r="J10" s="176" t="s">
        <v>357</v>
      </c>
      <c r="K10" s="224">
        <f>IF(L7="","",L8)</f>
      </c>
      <c r="L10" s="595"/>
      <c r="M10" s="595"/>
      <c r="N10" s="595"/>
      <c r="O10" s="227"/>
      <c r="P10" s="228" t="s">
        <v>356</v>
      </c>
      <c r="Q10" s="229"/>
      <c r="R10" s="177"/>
      <c r="S10" s="152" t="s">
        <v>356</v>
      </c>
      <c r="T10" s="178"/>
      <c r="U10" s="177"/>
      <c r="V10" s="152" t="s">
        <v>356</v>
      </c>
      <c r="W10" s="178"/>
      <c r="X10" s="177"/>
      <c r="Y10" s="152" t="s">
        <v>357</v>
      </c>
      <c r="Z10" s="178"/>
      <c r="AA10" s="655"/>
      <c r="AB10" s="636"/>
      <c r="AC10" s="638"/>
      <c r="AD10" s="649"/>
      <c r="AE10" s="650"/>
      <c r="AF10" s="649"/>
      <c r="AG10" s="653"/>
      <c r="AH10" s="649"/>
      <c r="AI10" s="644"/>
    </row>
    <row r="11" spans="1:35" ht="18" customHeight="1">
      <c r="A11" s="618">
        <v>5</v>
      </c>
      <c r="B11" s="620">
        <v>5</v>
      </c>
      <c r="C11" s="612">
        <f>IF(AND(C12="",C12=E12),"",IF(C12&gt;E12,"○",IF(C12&lt;E12,"●",IF(AND(C12&gt;=0,C12=E12),"△"))))</f>
      </c>
      <c r="D11" s="613"/>
      <c r="E11" s="614"/>
      <c r="F11" s="622">
        <f>IF(AND(F12="",F12=H12),"",IF(F12&gt;H12,"○",IF(F12&lt;H12,"●",IF(AND(F12&gt;=0,F12=H12),"△"))))</f>
      </c>
      <c r="G11" s="623"/>
      <c r="H11" s="624"/>
      <c r="I11" s="597">
        <f>IF(AND(I12="",I12=K12),"",IF(I12&gt;K12,"○",IF(I12&lt;K12,"●",IF(AND(I12&gt;=0,I12=K12),"△"))))</f>
      </c>
      <c r="J11" s="598"/>
      <c r="K11" s="599"/>
      <c r="L11" s="671">
        <f>IF(AND(L12="",L12=N12),"",IF(L12&gt;N12,"○",IF(L12&lt;N12,"●",IF(AND(L12&gt;=0,L12=N12),"△"))))</f>
      </c>
      <c r="M11" s="672"/>
      <c r="N11" s="672"/>
      <c r="O11" s="595"/>
      <c r="P11" s="595"/>
      <c r="Q11" s="595"/>
      <c r="R11" s="664"/>
      <c r="S11" s="665"/>
      <c r="T11" s="686"/>
      <c r="U11" s="628">
        <f>IF(AND(U12="",U12=W12),"",IF(U12&gt;W12,"○",IF(U12&lt;W12,"●",IF(AND(U12&gt;=0,U12=W12),"△"))))</f>
      </c>
      <c r="V11" s="629"/>
      <c r="W11" s="630"/>
      <c r="X11" s="607">
        <f>IF(AND(X12="",X12=Z12),"",IF(X12&gt;Z12,"○",IF(X12&lt;Z12,"●",IF(AND(X12&gt;=0,X12=Z12),"△"))))</f>
      </c>
      <c r="Y11" s="608"/>
      <c r="Z11" s="609"/>
      <c r="AA11" s="655">
        <f>COUNTIF(C11:Z11,"○")</f>
        <v>0</v>
      </c>
      <c r="AB11" s="636">
        <f>COUNTIF(C11:Z11,"●")</f>
        <v>0</v>
      </c>
      <c r="AC11" s="638">
        <f>COUNTIF(C11:Z11,"△")</f>
        <v>0</v>
      </c>
      <c r="AD11" s="645">
        <f>AA11*3+AC11*1</f>
        <v>0</v>
      </c>
      <c r="AE11" s="646">
        <f>SUM(Q3:Q18)</f>
        <v>0</v>
      </c>
      <c r="AF11" s="646">
        <f>SUM(O3:O18)</f>
        <v>0</v>
      </c>
      <c r="AG11" s="640">
        <f>AE11-AF11</f>
        <v>0</v>
      </c>
      <c r="AH11" s="645">
        <f>RANK(AI11,AI$3:AI$18)</f>
        <v>1</v>
      </c>
      <c r="AI11" s="644">
        <f>10000*AD11+100*AG11+AE11</f>
        <v>0</v>
      </c>
    </row>
    <row r="12" spans="1:35" ht="18" customHeight="1">
      <c r="A12" s="668"/>
      <c r="B12" s="670"/>
      <c r="C12" s="191">
        <f>IF(O3="","",Q4)</f>
      </c>
      <c r="D12" s="192" t="s">
        <v>357</v>
      </c>
      <c r="E12" s="193">
        <f>IF(O3="","",O4)</f>
      </c>
      <c r="F12" s="189">
        <f>IF(O5="","",Q6)</f>
      </c>
      <c r="G12" s="190" t="s">
        <v>359</v>
      </c>
      <c r="H12" s="299">
        <f>IF(O5="","",O6)</f>
      </c>
      <c r="I12" s="203">
        <f>IF(O7="","",Q8)</f>
      </c>
      <c r="J12" s="204" t="s">
        <v>359</v>
      </c>
      <c r="K12" s="205">
        <f>IF(O7="","",O8)</f>
      </c>
      <c r="L12" s="158">
        <f>IF(O9="","",Q10)</f>
      </c>
      <c r="M12" s="157" t="s">
        <v>356</v>
      </c>
      <c r="N12" s="300">
        <f>IF(O9="","",O10)</f>
      </c>
      <c r="O12" s="595"/>
      <c r="P12" s="595"/>
      <c r="Q12" s="595"/>
      <c r="R12" s="227"/>
      <c r="S12" s="228" t="s">
        <v>358</v>
      </c>
      <c r="T12" s="229"/>
      <c r="U12" s="177"/>
      <c r="V12" s="152" t="s">
        <v>357</v>
      </c>
      <c r="W12" s="178"/>
      <c r="X12" s="177"/>
      <c r="Y12" s="152" t="s">
        <v>358</v>
      </c>
      <c r="Z12" s="178"/>
      <c r="AA12" s="655"/>
      <c r="AB12" s="636"/>
      <c r="AC12" s="638"/>
      <c r="AD12" s="649"/>
      <c r="AE12" s="650"/>
      <c r="AF12" s="649"/>
      <c r="AG12" s="653"/>
      <c r="AH12" s="649"/>
      <c r="AI12" s="644"/>
    </row>
    <row r="13" spans="1:35" ht="18" customHeight="1">
      <c r="A13" s="618">
        <v>6</v>
      </c>
      <c r="B13" s="620">
        <v>6</v>
      </c>
      <c r="C13" s="597">
        <f>IF(AND(C14="",C14=E14),"",IF(C14&gt;E14,"○",IF(C14&lt;E14,"●",IF(AND(C14&gt;=0,C14=E14),"△"))))</f>
      </c>
      <c r="D13" s="598"/>
      <c r="E13" s="599"/>
      <c r="F13" s="628">
        <f>IF(AND(F14="",F14=H14),"",IF(F14&gt;H14,"○",IF(F14&lt;H14,"●",IF(AND(F14&gt;=0,F14=H14),"△"))))</f>
      </c>
      <c r="G13" s="629"/>
      <c r="H13" s="630"/>
      <c r="I13" s="607">
        <f>IF(AND(I14="",I14=K14),"",IF(I14&gt;K14,"○",IF(I14&lt;K14,"●",IF(AND(I14&gt;=0,I14=K14),"△"))))</f>
      </c>
      <c r="J13" s="608"/>
      <c r="K13" s="609"/>
      <c r="L13" s="612">
        <f>IF(AND(L14="",L14=N14),"",IF(L14&gt;N14,"○",IF(L14&lt;N14,"●",IF(AND(L14&gt;=0,L14=N14),"△"))))</f>
      </c>
      <c r="M13" s="613"/>
      <c r="N13" s="614"/>
      <c r="O13" s="610">
        <f>IF(AND(O14="",O14=Q14),"",IF(O14&gt;Q14,"○",IF(O14&lt;Q14,"●",IF(AND(O14&gt;=0,O14=Q14),"△"))))</f>
      </c>
      <c r="P13" s="611"/>
      <c r="Q13" s="611"/>
      <c r="R13" s="595"/>
      <c r="S13" s="595"/>
      <c r="T13" s="595"/>
      <c r="U13" s="714">
        <f>IF(AND(U14="",U14=W14),"",IF(U14&gt;W14,"○",IF(U14&lt;W14,"●",IF(AND(U14&gt;=0,U14=W14),"△"))))</f>
      </c>
      <c r="V13" s="626"/>
      <c r="W13" s="627"/>
      <c r="X13" s="622">
        <f>IF(AND(X14="",X14=Z14),"",IF(X14&gt;Z14,"○",IF(X14&lt;Z14,"●",IF(AND(X14&gt;=0,X14=Z14),"△"))))</f>
      </c>
      <c r="Y13" s="623"/>
      <c r="Z13" s="624"/>
      <c r="AA13" s="655">
        <f>COUNTIF(C13:Z13,"○")</f>
        <v>0</v>
      </c>
      <c r="AB13" s="636">
        <f>COUNTIF(C13:Z13,"●")</f>
        <v>0</v>
      </c>
      <c r="AC13" s="638">
        <f>COUNTIF(C13:Z13,"△")</f>
        <v>0</v>
      </c>
      <c r="AD13" s="645">
        <f>AA13*3+AC13*1</f>
        <v>0</v>
      </c>
      <c r="AE13" s="646">
        <f>SUM(T3:T18)</f>
        <v>0</v>
      </c>
      <c r="AF13" s="646">
        <f>SUM(R3:R18)</f>
        <v>0</v>
      </c>
      <c r="AG13" s="640">
        <f>AE13-AF13</f>
        <v>0</v>
      </c>
      <c r="AH13" s="715">
        <f>RANK(AI13,AI$3:AI$18)</f>
        <v>1</v>
      </c>
      <c r="AI13" s="644">
        <f>10000*AD13+100*AG13+AE13</f>
        <v>0</v>
      </c>
    </row>
    <row r="14" spans="1:35" ht="18" customHeight="1">
      <c r="A14" s="668"/>
      <c r="B14" s="670"/>
      <c r="C14" s="203">
        <f>IF(R3="","",T4)</f>
      </c>
      <c r="D14" s="204" t="s">
        <v>356</v>
      </c>
      <c r="E14" s="205">
        <f>IF(R3="","",R4)</f>
      </c>
      <c r="F14" s="209">
        <f>IF(R5="","",T6)</f>
      </c>
      <c r="G14" s="210" t="s">
        <v>359</v>
      </c>
      <c r="H14" s="211">
        <f>IF(R5="","",R6)</f>
      </c>
      <c r="I14" s="197">
        <f>IF(R7="","",T8)</f>
      </c>
      <c r="J14" s="198" t="s">
        <v>359</v>
      </c>
      <c r="K14" s="199">
        <f>IF(R7="","",R8)</f>
      </c>
      <c r="L14" s="191">
        <f>IF(R9="","",T10)</f>
      </c>
      <c r="M14" s="192" t="s">
        <v>356</v>
      </c>
      <c r="N14" s="193">
        <f>IF(R9="","",R10)</f>
      </c>
      <c r="O14" s="179">
        <f>IF(R11="","",T12)</f>
      </c>
      <c r="P14" s="176" t="s">
        <v>358</v>
      </c>
      <c r="Q14" s="224">
        <f>IF(R11="","",R12)</f>
      </c>
      <c r="R14" s="595"/>
      <c r="S14" s="595"/>
      <c r="T14" s="595"/>
      <c r="U14" s="227"/>
      <c r="V14" s="228" t="s">
        <v>359</v>
      </c>
      <c r="W14" s="229"/>
      <c r="X14" s="177"/>
      <c r="Y14" s="152" t="s">
        <v>357</v>
      </c>
      <c r="Z14" s="178"/>
      <c r="AA14" s="655"/>
      <c r="AB14" s="636"/>
      <c r="AC14" s="638"/>
      <c r="AD14" s="649"/>
      <c r="AE14" s="650"/>
      <c r="AF14" s="649"/>
      <c r="AG14" s="653"/>
      <c r="AH14" s="697"/>
      <c r="AI14" s="644"/>
    </row>
    <row r="15" spans="1:35" ht="18" customHeight="1">
      <c r="A15" s="618">
        <v>7</v>
      </c>
      <c r="B15" s="620">
        <v>7</v>
      </c>
      <c r="C15" s="607">
        <f>IF(AND(C16="",C16=E16),"",IF(C16&gt;E16,"○",IF(C16&lt;E16,"●",IF(AND(C16&gt;=0,C16=E16),"△"))))</f>
      </c>
      <c r="D15" s="608"/>
      <c r="E15" s="609"/>
      <c r="F15" s="597">
        <f>IF(AND(F16="",F16=H16),"",IF(F16&gt;H16,"○",IF(F16&lt;H16,"●",IF(AND(F16&gt;=0,F16=H16),"△"))))</f>
      </c>
      <c r="G15" s="598"/>
      <c r="H15" s="599"/>
      <c r="I15" s="612">
        <f>IF(AND(I16="",I16=K16),"",IF(I16&gt;K16,"○",IF(I16&lt;K16,"●",IF(AND(I16&gt;=0,I16=K16),"△"))))</f>
      </c>
      <c r="J15" s="613"/>
      <c r="K15" s="614"/>
      <c r="L15" s="622">
        <f>IF(AND(L16="",L16=N16),"",IF(L16&gt;N16,"○",IF(L16&lt;N16,"●",IF(AND(L16&gt;=0,L16=N16),"△"))))</f>
      </c>
      <c r="M15" s="623"/>
      <c r="N15" s="624"/>
      <c r="O15" s="628">
        <f>IF(AND(O16="",O16=Q16),"",IF(O16&gt;Q16,"○",IF(O16&lt;Q16,"●",IF(AND(O16&gt;=0,O16=Q16),"△"))))</f>
      </c>
      <c r="P15" s="629"/>
      <c r="Q15" s="630"/>
      <c r="R15" s="671">
        <f>IF(AND(R16="",R16=T16),"",IF(R16&gt;T16,"○",IF(R16&lt;T16,"●",IF(AND(R16&gt;=0,R16=T16),"△"))))</f>
      </c>
      <c r="S15" s="672"/>
      <c r="T15" s="672"/>
      <c r="U15" s="595"/>
      <c r="V15" s="595"/>
      <c r="W15" s="595"/>
      <c r="X15" s="664">
        <f>IF(AND(X16="",X16=Z16),"",IF(X16&gt;Z16,"○",IF(X16&lt;Z16,"●",IF(AND(X16&gt;=0,X16=Z16),"△"))))</f>
      </c>
      <c r="Y15" s="665"/>
      <c r="Z15" s="686"/>
      <c r="AA15" s="655">
        <f>COUNTIF(C15:Z15,"○")</f>
        <v>0</v>
      </c>
      <c r="AB15" s="636">
        <f>COUNTIF(C15:Z15,"●")</f>
        <v>0</v>
      </c>
      <c r="AC15" s="638">
        <f>COUNTIF(C15:Z15,"△")</f>
        <v>0</v>
      </c>
      <c r="AD15" s="645">
        <f>AA15*3+AC15*1</f>
        <v>0</v>
      </c>
      <c r="AE15" s="646">
        <f>SUM(W3:W18)</f>
        <v>0</v>
      </c>
      <c r="AF15" s="646">
        <f>SUM(U3:U18)</f>
        <v>0</v>
      </c>
      <c r="AG15" s="640">
        <f>AE15-AF15</f>
        <v>0</v>
      </c>
      <c r="AH15" s="645">
        <f>RANK(AI15,AI$3:AI$18)</f>
        <v>1</v>
      </c>
      <c r="AI15" s="644">
        <f>10000*AD15+100*AG15+AE15</f>
        <v>0</v>
      </c>
    </row>
    <row r="16" spans="1:35" ht="18" customHeight="1">
      <c r="A16" s="668"/>
      <c r="B16" s="670"/>
      <c r="C16" s="197">
        <f>IF(U3="","",W4)</f>
      </c>
      <c r="D16" s="198" t="s">
        <v>356</v>
      </c>
      <c r="E16" s="199">
        <f>IF(U3="","",U4)</f>
      </c>
      <c r="F16" s="203">
        <f>IF(U5="","",W6)</f>
      </c>
      <c r="G16" s="204" t="s">
        <v>358</v>
      </c>
      <c r="H16" s="205">
        <f>IF(U5="","",U6)</f>
      </c>
      <c r="I16" s="191">
        <f>IF(U7="","",W8)</f>
      </c>
      <c r="J16" s="192" t="s">
        <v>358</v>
      </c>
      <c r="K16" s="193">
        <f>IF(U7="","",U8)</f>
      </c>
      <c r="L16" s="189">
        <f>IF(U9="","",W10)</f>
      </c>
      <c r="M16" s="190" t="s">
        <v>356</v>
      </c>
      <c r="N16" s="299">
        <f>IF(U9="","",U10)</f>
      </c>
      <c r="O16" s="209">
        <f>IF(U11="","",W12)</f>
      </c>
      <c r="P16" s="210" t="s">
        <v>357</v>
      </c>
      <c r="Q16" s="211">
        <f>IF(U11="","",U12)</f>
      </c>
      <c r="R16" s="158">
        <f>IF(U13="","",W14)</f>
      </c>
      <c r="S16" s="157" t="s">
        <v>359</v>
      </c>
      <c r="T16" s="300">
        <f>IF(U13="","",U14)</f>
      </c>
      <c r="U16" s="595"/>
      <c r="V16" s="595"/>
      <c r="W16" s="595"/>
      <c r="X16" s="231"/>
      <c r="Y16" s="228" t="s">
        <v>359</v>
      </c>
      <c r="Z16" s="232"/>
      <c r="AA16" s="655"/>
      <c r="AB16" s="636"/>
      <c r="AC16" s="638"/>
      <c r="AD16" s="649"/>
      <c r="AE16" s="650"/>
      <c r="AF16" s="649"/>
      <c r="AG16" s="653"/>
      <c r="AH16" s="649"/>
      <c r="AI16" s="644"/>
    </row>
    <row r="17" spans="1:35" ht="18" customHeight="1">
      <c r="A17" s="618">
        <v>8</v>
      </c>
      <c r="B17" s="620">
        <v>8</v>
      </c>
      <c r="C17" s="625">
        <f>IF(AND(C18="",C18=E18),"",IF(C18&gt;E18,"○",IF(C18&lt;E18,"●",IF(AND(C18&gt;=0,C18=E18),"△"))))</f>
      </c>
      <c r="D17" s="626"/>
      <c r="E17" s="627"/>
      <c r="F17" s="612">
        <f>IF(AND(F18="",F18=H18),"",IF(F18&gt;H18,"○",IF(F18&lt;H18,"●",IF(AND(F18&gt;=0,F18=H18),"△"))))</f>
      </c>
      <c r="G17" s="613"/>
      <c r="H17" s="614"/>
      <c r="I17" s="628">
        <f>IF(AND(I18="",I18=K18),"",IF(I18&gt;K18,"○",IF(I18&lt;K18,"●",IF(AND(I18&gt;=0,I18=K18),"△"))))</f>
      </c>
      <c r="J17" s="629"/>
      <c r="K17" s="630"/>
      <c r="L17" s="597">
        <f>IF(AND(L18="",L18=N18),"",IF(L18&gt;N18,"○",IF(L18&lt;N18,"●",IF(AND(L18&gt;=0,L18=N18),"△"))))</f>
      </c>
      <c r="M17" s="598"/>
      <c r="N17" s="599"/>
      <c r="O17" s="607">
        <f>IF(AND(O18="",O18=Q18),"",IF(O18&gt;Q18,"○",IF(O18&lt;Q18,"●",IF(AND(O18&gt;=0,O18=Q18),"△"))))</f>
      </c>
      <c r="P17" s="608"/>
      <c r="Q17" s="609"/>
      <c r="R17" s="622">
        <f>IF(AND(R18="",R18=T18),"",IF(R18&gt;T18,"○",IF(R18&lt;T18,"●",IF(AND(R18&gt;=0,R18=T18),"△"))))</f>
      </c>
      <c r="S17" s="623"/>
      <c r="T17" s="624"/>
      <c r="U17" s="610">
        <f>IF(AND(U18="",U18=W18),"",IF(U18&gt;W18,"○",IF(U18&lt;W18,"●",IF(AND(U18&gt;=0,U18=W18),"△"))))</f>
      </c>
      <c r="V17" s="611"/>
      <c r="W17" s="611"/>
      <c r="X17" s="595"/>
      <c r="Y17" s="595"/>
      <c r="Z17" s="595"/>
      <c r="AA17" s="655">
        <f>COUNTIF(C17:Z17,"○")</f>
        <v>0</v>
      </c>
      <c r="AB17" s="636">
        <f>COUNTIF(C17:Z17,"●")</f>
        <v>0</v>
      </c>
      <c r="AC17" s="638">
        <f>COUNTIF(C17:Z17,"△")</f>
        <v>0</v>
      </c>
      <c r="AD17" s="645">
        <f>AA17*3+AC17*1</f>
        <v>0</v>
      </c>
      <c r="AE17" s="646">
        <f>SUM(Z3:Z18)</f>
        <v>0</v>
      </c>
      <c r="AF17" s="646">
        <f>SUM(X3:X18)</f>
        <v>0</v>
      </c>
      <c r="AG17" s="640">
        <f>AE17-AF17</f>
        <v>0</v>
      </c>
      <c r="AH17" s="645">
        <f>RANK(AI17,AI$3:AI$18)</f>
        <v>1</v>
      </c>
      <c r="AI17" s="644">
        <f>10000*AD17+100*AG17+AE17</f>
        <v>0</v>
      </c>
    </row>
    <row r="18" spans="1:35" ht="18" customHeight="1" thickBot="1">
      <c r="A18" s="668"/>
      <c r="B18" s="670"/>
      <c r="C18" s="158">
        <f>IF(X3="","",Z4)</f>
      </c>
      <c r="D18" s="157" t="s">
        <v>357</v>
      </c>
      <c r="E18" s="159">
        <f>IF(X3="","",X4)</f>
      </c>
      <c r="F18" s="191">
        <f>IF(X5="","",Z6)</f>
      </c>
      <c r="G18" s="192" t="s">
        <v>359</v>
      </c>
      <c r="H18" s="193">
        <f>IF(X5="","",X6)</f>
      </c>
      <c r="I18" s="209">
        <f>IF(X7="","",Z8)</f>
      </c>
      <c r="J18" s="210" t="s">
        <v>358</v>
      </c>
      <c r="K18" s="211">
        <f>IF(X7="","",X8)</f>
      </c>
      <c r="L18" s="203">
        <f>IF(X9="","",Z10)</f>
      </c>
      <c r="M18" s="204" t="s">
        <v>357</v>
      </c>
      <c r="N18" s="205">
        <f>IF(X9="","",X10)</f>
      </c>
      <c r="O18" s="197">
        <f>IF(X11="","",Z12)</f>
      </c>
      <c r="P18" s="198" t="s">
        <v>358</v>
      </c>
      <c r="Q18" s="199">
        <f>IF(X11="","",X12)</f>
      </c>
      <c r="R18" s="189">
        <f>IF(X13="","",Z14)</f>
      </c>
      <c r="S18" s="190" t="s">
        <v>357</v>
      </c>
      <c r="T18" s="299">
        <f>IF(X13="","",X14)</f>
      </c>
      <c r="U18" s="179">
        <f>IF(X15="","",Z16)</f>
      </c>
      <c r="V18" s="176" t="s">
        <v>359</v>
      </c>
      <c r="W18" s="224">
        <f>IF(X15="","",X16)</f>
      </c>
      <c r="X18" s="595"/>
      <c r="Y18" s="595"/>
      <c r="Z18" s="595"/>
      <c r="AA18" s="655"/>
      <c r="AB18" s="636"/>
      <c r="AC18" s="638"/>
      <c r="AD18" s="649"/>
      <c r="AE18" s="650"/>
      <c r="AF18" s="649"/>
      <c r="AG18" s="653"/>
      <c r="AH18" s="649"/>
      <c r="AI18" s="644"/>
    </row>
    <row r="19" spans="1:34" ht="18" customHeight="1">
      <c r="A19" s="172"/>
      <c r="B19" s="174"/>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5"/>
      <c r="AD19" s="156"/>
      <c r="AE19" s="163">
        <f>SUM(AE3:AE18)</f>
        <v>0</v>
      </c>
      <c r="AF19" s="163">
        <f>SUM(AF3:AF18)</f>
        <v>0</v>
      </c>
      <c r="AG19" s="164"/>
      <c r="AH19" s="156"/>
    </row>
    <row r="20" spans="1:34" ht="18" customHeight="1">
      <c r="A20" s="171"/>
      <c r="B20" s="292" t="s">
        <v>16</v>
      </c>
      <c r="C20" s="606" t="s">
        <v>361</v>
      </c>
      <c r="D20" s="606"/>
      <c r="E20" s="606"/>
      <c r="F20" s="594" t="s">
        <v>195</v>
      </c>
      <c r="G20" s="594"/>
      <c r="H20" s="594"/>
      <c r="I20" s="594"/>
      <c r="J20" s="594" t="s">
        <v>196</v>
      </c>
      <c r="K20" s="594"/>
      <c r="L20" s="594"/>
      <c r="M20" s="594"/>
      <c r="N20" s="594" t="s">
        <v>197</v>
      </c>
      <c r="O20" s="594"/>
      <c r="P20" s="594"/>
      <c r="Q20" s="594"/>
      <c r="R20" s="594"/>
      <c r="S20" s="594"/>
      <c r="T20" s="594"/>
      <c r="U20" s="594"/>
      <c r="V20" s="171"/>
      <c r="W20" s="171"/>
      <c r="X20" s="171"/>
      <c r="Y20" s="173"/>
      <c r="Z20" s="171"/>
      <c r="AA20" t="s">
        <v>180</v>
      </c>
      <c r="AB20" s="171"/>
      <c r="AE20" s="165"/>
      <c r="AF20" s="166"/>
      <c r="AG20" s="167"/>
      <c r="AH20" s="156"/>
    </row>
    <row r="21" spans="1:34" ht="18" customHeight="1">
      <c r="A21" s="171"/>
      <c r="B21" s="28" t="s">
        <v>1</v>
      </c>
      <c r="C21" s="716" t="s">
        <v>360</v>
      </c>
      <c r="D21" s="716"/>
      <c r="E21" s="716"/>
      <c r="F21" s="717"/>
      <c r="G21" s="717"/>
      <c r="H21" s="717"/>
      <c r="I21" s="717"/>
      <c r="J21" s="717"/>
      <c r="K21" s="717"/>
      <c r="L21" s="717"/>
      <c r="M21" s="717"/>
      <c r="N21" s="717"/>
      <c r="O21" s="717"/>
      <c r="P21" s="717"/>
      <c r="Q21" s="717"/>
      <c r="R21" s="717"/>
      <c r="S21" s="717"/>
      <c r="T21" s="717"/>
      <c r="U21" s="717"/>
      <c r="V21" s="171"/>
      <c r="W21" s="171"/>
      <c r="Z21" s="156"/>
      <c r="AA21" t="s">
        <v>188</v>
      </c>
      <c r="AB21" s="171"/>
      <c r="AE21" s="168"/>
      <c r="AF21" s="169"/>
      <c r="AG21" s="170"/>
      <c r="AH21" s="156"/>
    </row>
    <row r="22" spans="1:34" ht="18" customHeight="1">
      <c r="A22" s="171"/>
      <c r="B22" s="30" t="s">
        <v>2</v>
      </c>
      <c r="C22" s="716" t="s">
        <v>363</v>
      </c>
      <c r="D22" s="716"/>
      <c r="E22" s="716"/>
      <c r="F22" s="717"/>
      <c r="G22" s="717"/>
      <c r="H22" s="717"/>
      <c r="I22" s="717"/>
      <c r="J22" s="717"/>
      <c r="K22" s="717"/>
      <c r="L22" s="717"/>
      <c r="M22" s="717"/>
      <c r="N22" s="717"/>
      <c r="O22" s="717"/>
      <c r="P22" s="717"/>
      <c r="Q22" s="717"/>
      <c r="R22" s="717"/>
      <c r="S22" s="717"/>
      <c r="T22" s="717"/>
      <c r="U22" s="717"/>
      <c r="V22" s="171"/>
      <c r="W22" s="171"/>
      <c r="Z22" s="156"/>
      <c r="AA22" t="s">
        <v>190</v>
      </c>
      <c r="AB22" s="171"/>
      <c r="AE22" s="171"/>
      <c r="AF22" s="156"/>
      <c r="AG22" s="156"/>
      <c r="AH22" s="156"/>
    </row>
    <row r="23" spans="1:34" ht="18" customHeight="1">
      <c r="A23" s="171"/>
      <c r="B23" s="297" t="s">
        <v>3</v>
      </c>
      <c r="C23" s="716" t="s">
        <v>364</v>
      </c>
      <c r="D23" s="716"/>
      <c r="E23" s="716"/>
      <c r="F23" s="717"/>
      <c r="G23" s="717"/>
      <c r="H23" s="717"/>
      <c r="I23" s="717"/>
      <c r="J23" s="717"/>
      <c r="K23" s="717"/>
      <c r="L23" s="717"/>
      <c r="M23" s="717"/>
      <c r="N23" s="717"/>
      <c r="O23" s="717"/>
      <c r="P23" s="717"/>
      <c r="Q23" s="717"/>
      <c r="R23" s="717"/>
      <c r="S23" s="717"/>
      <c r="T23" s="717"/>
      <c r="U23" s="717"/>
      <c r="V23" s="171"/>
      <c r="W23" s="171"/>
      <c r="AA23" t="s">
        <v>192</v>
      </c>
      <c r="AB23" s="171"/>
      <c r="AE23" s="156"/>
      <c r="AF23" s="156"/>
      <c r="AG23" s="156"/>
      <c r="AH23" s="156"/>
    </row>
    <row r="24" spans="1:34" ht="18" customHeight="1">
      <c r="A24" s="156"/>
      <c r="B24" s="32" t="s">
        <v>4</v>
      </c>
      <c r="C24" s="716" t="s">
        <v>365</v>
      </c>
      <c r="D24" s="716"/>
      <c r="E24" s="716"/>
      <c r="F24" s="717"/>
      <c r="G24" s="717"/>
      <c r="H24" s="717"/>
      <c r="I24" s="717"/>
      <c r="J24" s="717"/>
      <c r="K24" s="717"/>
      <c r="L24" s="717"/>
      <c r="M24" s="717"/>
      <c r="N24" s="717"/>
      <c r="O24" s="717"/>
      <c r="P24" s="717"/>
      <c r="Q24" s="717"/>
      <c r="R24" s="717"/>
      <c r="S24" s="717"/>
      <c r="T24" s="717"/>
      <c r="U24" s="717"/>
      <c r="V24" s="156"/>
      <c r="W24" s="156"/>
      <c r="AA24" t="s">
        <v>194</v>
      </c>
      <c r="AB24" s="156"/>
      <c r="AE24" s="156"/>
      <c r="AF24" s="156"/>
      <c r="AG24" s="156"/>
      <c r="AH24" s="156"/>
    </row>
    <row r="25" spans="1:34" ht="18" customHeight="1">
      <c r="A25" s="156"/>
      <c r="B25" s="33" t="s">
        <v>11</v>
      </c>
      <c r="C25" s="716" t="s">
        <v>366</v>
      </c>
      <c r="D25" s="716"/>
      <c r="E25" s="716"/>
      <c r="F25" s="717"/>
      <c r="G25" s="717"/>
      <c r="H25" s="717"/>
      <c r="I25" s="717"/>
      <c r="J25" s="717"/>
      <c r="K25" s="717"/>
      <c r="L25" s="717"/>
      <c r="M25" s="717"/>
      <c r="N25" s="717"/>
      <c r="O25" s="717"/>
      <c r="P25" s="717"/>
      <c r="Q25" s="717"/>
      <c r="R25" s="717"/>
      <c r="S25" s="717"/>
      <c r="T25" s="717"/>
      <c r="U25" s="717"/>
      <c r="V25" s="156"/>
      <c r="W25" s="156"/>
      <c r="AA25" s="156"/>
      <c r="AB25" s="156"/>
      <c r="AC25" s="156"/>
      <c r="AD25" s="156"/>
      <c r="AE25" s="156"/>
      <c r="AF25" s="156"/>
      <c r="AG25" s="156"/>
      <c r="AH25" s="156"/>
    </row>
    <row r="26" spans="1:34" ht="18" customHeight="1">
      <c r="A26" s="156"/>
      <c r="B26" s="34" t="s">
        <v>12</v>
      </c>
      <c r="C26" s="716" t="s">
        <v>367</v>
      </c>
      <c r="D26" s="716"/>
      <c r="E26" s="716"/>
      <c r="F26" s="717"/>
      <c r="G26" s="717"/>
      <c r="H26" s="717"/>
      <c r="I26" s="717"/>
      <c r="J26" s="717"/>
      <c r="K26" s="717"/>
      <c r="L26" s="717"/>
      <c r="M26" s="717"/>
      <c r="N26" s="717"/>
      <c r="O26" s="717"/>
      <c r="P26" s="717"/>
      <c r="Q26" s="717"/>
      <c r="R26" s="717"/>
      <c r="S26" s="717"/>
      <c r="T26" s="717"/>
      <c r="U26" s="717"/>
      <c r="AC26" s="156"/>
      <c r="AD26" s="156"/>
      <c r="AE26" s="156"/>
      <c r="AF26" s="156"/>
      <c r="AG26" s="156"/>
      <c r="AH26" s="156"/>
    </row>
    <row r="27" spans="1:34" ht="18" customHeight="1">
      <c r="A27" s="156"/>
      <c r="B27" s="31" t="s">
        <v>13</v>
      </c>
      <c r="C27" s="716" t="s">
        <v>368</v>
      </c>
      <c r="D27" s="716"/>
      <c r="E27" s="716"/>
      <c r="F27" s="717"/>
      <c r="G27" s="717"/>
      <c r="H27" s="717"/>
      <c r="I27" s="717"/>
      <c r="J27" s="717"/>
      <c r="K27" s="717"/>
      <c r="L27" s="717"/>
      <c r="M27" s="717"/>
      <c r="N27" s="717"/>
      <c r="O27" s="717"/>
      <c r="P27" s="717"/>
      <c r="Q27" s="717"/>
      <c r="R27" s="717"/>
      <c r="S27" s="717"/>
      <c r="T27" s="717"/>
      <c r="U27" s="717"/>
      <c r="AC27" s="156"/>
      <c r="AD27" s="156"/>
      <c r="AE27" s="156"/>
      <c r="AF27" s="156"/>
      <c r="AG27" s="156"/>
      <c r="AH27" s="156"/>
    </row>
    <row r="28" spans="1:34" ht="18" customHeight="1">
      <c r="A28" s="156"/>
      <c r="B28" s="156"/>
      <c r="E28" s="156"/>
      <c r="I28" s="156"/>
      <c r="J28" s="156"/>
      <c r="K28" s="156"/>
      <c r="L28" s="156"/>
      <c r="M28" s="156"/>
      <c r="N28" s="156"/>
      <c r="O28" s="156"/>
      <c r="P28" s="156"/>
      <c r="Q28" s="156"/>
      <c r="R28" s="156"/>
      <c r="S28" s="156"/>
      <c r="T28" s="156"/>
      <c r="U28" s="156"/>
      <c r="V28" s="156"/>
      <c r="W28" s="156"/>
      <c r="AA28" s="156"/>
      <c r="AB28" s="156"/>
      <c r="AC28" s="156"/>
      <c r="AD28" s="156"/>
      <c r="AE28" s="156"/>
      <c r="AF28" s="156"/>
      <c r="AG28" s="156"/>
      <c r="AH28" s="156"/>
    </row>
    <row r="29" spans="1:34" ht="18" customHeight="1">
      <c r="A29" s="156"/>
      <c r="B29" s="156"/>
      <c r="C29" s="718" t="s">
        <v>362</v>
      </c>
      <c r="D29" s="718"/>
      <c r="E29" s="718"/>
      <c r="F29" s="156"/>
      <c r="G29" s="156"/>
      <c r="H29" s="156"/>
      <c r="I29" s="156"/>
      <c r="R29" s="156"/>
      <c r="S29" s="156"/>
      <c r="T29" s="156"/>
      <c r="U29" s="156"/>
      <c r="V29" s="156"/>
      <c r="W29" s="156"/>
      <c r="X29" s="156"/>
      <c r="Y29" s="156"/>
      <c r="Z29" s="156"/>
      <c r="AA29" s="156"/>
      <c r="AB29" s="156"/>
      <c r="AC29" s="156"/>
      <c r="AD29" s="156"/>
      <c r="AE29" s="156"/>
      <c r="AF29" s="156"/>
      <c r="AG29" s="156"/>
      <c r="AH29" s="156"/>
    </row>
    <row r="30" spans="1:34" ht="18" customHeight="1">
      <c r="A30" s="156"/>
      <c r="B30" s="156"/>
      <c r="C30" s="156"/>
      <c r="D30" s="156"/>
      <c r="E30" s="156"/>
      <c r="F30" s="156"/>
      <c r="G30" s="156"/>
      <c r="H30" s="156"/>
      <c r="I30" s="156"/>
      <c r="R30" s="156"/>
      <c r="S30" s="156"/>
      <c r="T30" s="156"/>
      <c r="U30" s="156"/>
      <c r="V30" s="156"/>
      <c r="W30" s="156"/>
      <c r="X30" s="156"/>
      <c r="Y30" s="156"/>
      <c r="Z30" s="156"/>
      <c r="AA30" s="156"/>
      <c r="AB30" s="156"/>
      <c r="AC30" s="156"/>
      <c r="AD30" s="156"/>
      <c r="AE30" s="156"/>
      <c r="AF30" s="156"/>
      <c r="AG30" s="156"/>
      <c r="AH30" s="156"/>
    </row>
    <row r="31" spans="1:34" ht="18" customHeight="1">
      <c r="A31" s="156"/>
      <c r="B31" s="156"/>
      <c r="C31" s="156"/>
      <c r="D31" s="156"/>
      <c r="E31" s="156"/>
      <c r="F31" s="156"/>
      <c r="G31" s="156"/>
      <c r="H31" s="156"/>
      <c r="I31" s="156"/>
      <c r="R31" s="156"/>
      <c r="S31" s="156"/>
      <c r="T31" s="156"/>
      <c r="U31" s="156"/>
      <c r="V31" s="156"/>
      <c r="W31" s="156"/>
      <c r="X31" s="156"/>
      <c r="Y31" s="156"/>
      <c r="Z31" s="156"/>
      <c r="AA31" s="156"/>
      <c r="AB31" s="156"/>
      <c r="AC31" s="156"/>
      <c r="AD31" s="156"/>
      <c r="AE31" s="156"/>
      <c r="AF31" s="156"/>
      <c r="AG31" s="156"/>
      <c r="AH31" s="156"/>
    </row>
    <row r="32" spans="1:34" ht="18" customHeight="1">
      <c r="A32" s="156"/>
      <c r="B32" s="156"/>
      <c r="C32" s="156"/>
      <c r="D32" s="156"/>
      <c r="E32" s="156"/>
      <c r="F32" s="156"/>
      <c r="G32" s="156"/>
      <c r="H32" s="156"/>
      <c r="I32" s="156"/>
      <c r="R32" s="156"/>
      <c r="S32" s="156"/>
      <c r="T32" s="156"/>
      <c r="U32" s="156"/>
      <c r="V32" s="156"/>
      <c r="W32" s="156"/>
      <c r="X32" s="156"/>
      <c r="Y32" s="156"/>
      <c r="Z32" s="156"/>
      <c r="AA32" s="156"/>
      <c r="AB32" s="156"/>
      <c r="AC32" s="156"/>
      <c r="AD32" s="156"/>
      <c r="AE32" s="156"/>
      <c r="AF32" s="156"/>
      <c r="AG32" s="156"/>
      <c r="AH32" s="156"/>
    </row>
    <row r="33" spans="1:34" ht="18" customHeight="1">
      <c r="A33" s="156"/>
      <c r="B33" s="156"/>
      <c r="C33" s="156"/>
      <c r="D33" s="156"/>
      <c r="E33" s="156"/>
      <c r="F33" s="156"/>
      <c r="G33" s="156"/>
      <c r="H33" s="156"/>
      <c r="I33" s="156"/>
      <c r="R33" s="156"/>
      <c r="S33" s="156"/>
      <c r="T33" s="156"/>
      <c r="U33" s="156"/>
      <c r="V33" s="156"/>
      <c r="W33" s="156"/>
      <c r="X33" s="156"/>
      <c r="Y33" s="156"/>
      <c r="Z33" s="156"/>
      <c r="AA33" s="156"/>
      <c r="AB33" s="156"/>
      <c r="AC33" s="156"/>
      <c r="AD33" s="156"/>
      <c r="AE33" s="156"/>
      <c r="AF33" s="156"/>
      <c r="AG33" s="156"/>
      <c r="AH33" s="156"/>
    </row>
    <row r="34" spans="1:34" ht="18" customHeight="1">
      <c r="A34" s="156"/>
      <c r="B34" s="156"/>
      <c r="C34" s="156"/>
      <c r="D34" s="156"/>
      <c r="E34" s="156"/>
      <c r="F34" s="156"/>
      <c r="G34" s="156"/>
      <c r="H34" s="156"/>
      <c r="I34" s="156"/>
      <c r="R34" s="156"/>
      <c r="S34" s="156"/>
      <c r="T34" s="156"/>
      <c r="U34" s="156"/>
      <c r="V34" s="156"/>
      <c r="W34" s="156"/>
      <c r="X34" s="156"/>
      <c r="Y34" s="156"/>
      <c r="Z34" s="156"/>
      <c r="AA34" s="156"/>
      <c r="AB34" s="156"/>
      <c r="AC34" s="156"/>
      <c r="AD34" s="156"/>
      <c r="AE34" s="156"/>
      <c r="AF34" s="156"/>
      <c r="AG34" s="156"/>
      <c r="AH34" s="156"/>
    </row>
    <row r="35" spans="1:34" ht="24.75" customHeight="1">
      <c r="A35" s="156"/>
      <c r="B35" s="156"/>
      <c r="C35" s="156"/>
      <c r="D35" s="156"/>
      <c r="E35" s="156"/>
      <c r="F35" s="156"/>
      <c r="G35" s="156"/>
      <c r="H35" s="156"/>
      <c r="I35" s="156"/>
      <c r="R35" s="156"/>
      <c r="S35" s="156"/>
      <c r="T35" s="156"/>
      <c r="U35" s="156"/>
      <c r="V35" s="156"/>
      <c r="W35" s="156"/>
      <c r="X35" s="156"/>
      <c r="Y35" s="156"/>
      <c r="Z35" s="156"/>
      <c r="AA35" s="156"/>
      <c r="AB35" s="156"/>
      <c r="AC35" s="156"/>
      <c r="AD35" s="156"/>
      <c r="AE35" s="156"/>
      <c r="AF35" s="156"/>
      <c r="AG35" s="156"/>
      <c r="AH35" s="156"/>
    </row>
    <row r="36" spans="1:34" ht="24.75" customHeight="1">
      <c r="A36" s="156"/>
      <c r="B36" s="156"/>
      <c r="C36" s="156"/>
      <c r="D36" s="156"/>
      <c r="E36" s="156"/>
      <c r="F36" s="156"/>
      <c r="G36" s="156"/>
      <c r="H36" s="156"/>
      <c r="I36" s="156"/>
      <c r="R36" s="156"/>
      <c r="S36" s="156"/>
      <c r="T36" s="156"/>
      <c r="U36" s="156"/>
      <c r="V36" s="156"/>
      <c r="W36" s="156"/>
      <c r="X36" s="156"/>
      <c r="Y36" s="156"/>
      <c r="Z36" s="156"/>
      <c r="AA36" s="156"/>
      <c r="AB36" s="156"/>
      <c r="AC36" s="156"/>
      <c r="AD36" s="156"/>
      <c r="AE36" s="156"/>
      <c r="AF36" s="156"/>
      <c r="AG36" s="156"/>
      <c r="AH36" s="156"/>
    </row>
    <row r="37" spans="1:34" ht="24.75" customHeight="1">
      <c r="A37" s="156"/>
      <c r="B37" s="156"/>
      <c r="C37" s="156"/>
      <c r="D37" s="156"/>
      <c r="E37" s="156"/>
      <c r="F37" s="156"/>
      <c r="G37" s="156"/>
      <c r="H37" s="156"/>
      <c r="I37" s="156"/>
      <c r="R37" s="156"/>
      <c r="S37" s="156"/>
      <c r="T37" s="156"/>
      <c r="U37" s="156"/>
      <c r="V37" s="156"/>
      <c r="W37" s="156"/>
      <c r="X37" s="156"/>
      <c r="Y37" s="156"/>
      <c r="Z37" s="156"/>
      <c r="AA37" s="156"/>
      <c r="AB37" s="156"/>
      <c r="AC37" s="156"/>
      <c r="AD37" s="156"/>
      <c r="AE37" s="156"/>
      <c r="AF37" s="156"/>
      <c r="AG37" s="156"/>
      <c r="AH37" s="156"/>
    </row>
    <row r="38" spans="1:34" ht="24.75" customHeight="1">
      <c r="A38" s="156"/>
      <c r="B38" s="156"/>
      <c r="C38" s="156"/>
      <c r="D38" s="156"/>
      <c r="E38" s="156"/>
      <c r="F38" s="156"/>
      <c r="G38" s="156"/>
      <c r="H38" s="156"/>
      <c r="I38" s="156"/>
      <c r="R38" s="156"/>
      <c r="S38" s="156"/>
      <c r="T38" s="156"/>
      <c r="U38" s="156"/>
      <c r="V38" s="156"/>
      <c r="W38" s="156"/>
      <c r="X38" s="156"/>
      <c r="Y38" s="156"/>
      <c r="Z38" s="156"/>
      <c r="AA38" s="156"/>
      <c r="AB38" s="156"/>
      <c r="AC38" s="156"/>
      <c r="AD38" s="156"/>
      <c r="AE38" s="156"/>
      <c r="AF38" s="156"/>
      <c r="AG38" s="156"/>
      <c r="AH38" s="156"/>
    </row>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row r="873" ht="24.75" customHeight="1"/>
    <row r="874" ht="24.75" customHeight="1"/>
    <row r="875" ht="24.75" customHeight="1"/>
    <row r="876" ht="24.75" customHeight="1"/>
    <row r="877" ht="24.75" customHeight="1"/>
    <row r="878" ht="24.75" customHeight="1"/>
    <row r="879" ht="24.75" customHeight="1"/>
    <row r="880" ht="24.75" customHeight="1"/>
    <row r="881" ht="24.75" customHeight="1"/>
    <row r="882" ht="24.75" customHeight="1"/>
    <row r="883" ht="24.75" customHeight="1"/>
    <row r="884" ht="24.75" customHeight="1"/>
    <row r="885" ht="24.75" customHeight="1"/>
    <row r="886" ht="24.75" customHeight="1"/>
    <row r="887" ht="24.75" customHeight="1"/>
    <row r="888" ht="24.75" customHeight="1"/>
    <row r="889" ht="24.75" customHeight="1"/>
    <row r="890" ht="24.75" customHeight="1"/>
    <row r="891" ht="24.75" customHeight="1"/>
    <row r="892" ht="24.75" customHeight="1"/>
    <row r="893" ht="24.75" customHeight="1"/>
    <row r="894" ht="24.75" customHeight="1"/>
    <row r="895" ht="24.75" customHeight="1"/>
    <row r="896" ht="24.75" customHeight="1"/>
    <row r="897" ht="24.75" customHeight="1"/>
    <row r="898" ht="24.75" customHeight="1"/>
    <row r="899" ht="24.75" customHeight="1"/>
    <row r="900" ht="24.75" customHeight="1"/>
    <row r="901" ht="24.75" customHeight="1"/>
    <row r="902" ht="24.75" customHeight="1"/>
    <row r="903" ht="24.75" customHeight="1"/>
    <row r="904" ht="24.75" customHeight="1"/>
    <row r="905" ht="24.75" customHeight="1"/>
    <row r="906" ht="24.75" customHeight="1"/>
    <row r="907" ht="24.75" customHeight="1"/>
    <row r="908" ht="24.75" customHeight="1"/>
    <row r="909" ht="24.75" customHeight="1"/>
    <row r="910" ht="24.75" customHeight="1"/>
    <row r="911" ht="24.75" customHeight="1"/>
    <row r="912" ht="24.75" customHeight="1"/>
    <row r="913" ht="24.75" customHeight="1"/>
    <row r="914" ht="24.75" customHeight="1"/>
    <row r="915" ht="24.75" customHeight="1"/>
    <row r="916" ht="24.75" customHeight="1"/>
    <row r="917" ht="24.75" customHeight="1"/>
    <row r="918" ht="24.75" customHeight="1"/>
    <row r="919" ht="24.75" customHeight="1"/>
    <row r="920" ht="24.75" customHeight="1"/>
    <row r="921" ht="24.75" customHeight="1"/>
    <row r="922" ht="24.75" customHeight="1"/>
    <row r="923" ht="24.75" customHeight="1"/>
    <row r="924" ht="24.75" customHeight="1"/>
    <row r="925" ht="24.75" customHeight="1"/>
    <row r="926" ht="24.75" customHeight="1"/>
    <row r="927" ht="24.75" customHeight="1"/>
    <row r="928" ht="24.75" customHeight="1"/>
    <row r="929" ht="24.75" customHeight="1"/>
    <row r="930" ht="24.75" customHeight="1"/>
    <row r="931" ht="24.75" customHeight="1"/>
    <row r="932" ht="24.75" customHeight="1"/>
    <row r="933" ht="24.75" customHeight="1"/>
    <row r="934" ht="24.75" customHeight="1"/>
    <row r="935" ht="24.75" customHeight="1"/>
    <row r="936" ht="24.75" customHeight="1"/>
    <row r="937" ht="24.75" customHeight="1"/>
    <row r="938" ht="24.75" customHeight="1"/>
    <row r="939" ht="24.75" customHeight="1"/>
    <row r="940" ht="24.75" customHeight="1"/>
    <row r="941" ht="24.75" customHeight="1"/>
    <row r="942" ht="24.75" customHeight="1"/>
    <row r="943" ht="24.75" customHeight="1"/>
    <row r="944" ht="24.75" customHeight="1"/>
    <row r="945" ht="24.75" customHeight="1"/>
    <row r="946" ht="24.75" customHeight="1"/>
    <row r="947" ht="24.75" customHeight="1"/>
    <row r="948" ht="24.75" customHeight="1"/>
    <row r="949" ht="24.75" customHeight="1"/>
    <row r="950" ht="24.75" customHeight="1"/>
    <row r="951" ht="24.75" customHeight="1"/>
    <row r="952" ht="24.75" customHeight="1"/>
    <row r="953" ht="24.75" customHeight="1"/>
    <row r="954" ht="24.75" customHeight="1"/>
    <row r="955" ht="24.75" customHeight="1"/>
    <row r="956" ht="24.75" customHeight="1"/>
    <row r="957" ht="24.75" customHeight="1"/>
    <row r="958" ht="24.75" customHeight="1"/>
    <row r="959" ht="24.75" customHeight="1"/>
    <row r="960" ht="24.75" customHeight="1"/>
    <row r="961" ht="24.75" customHeight="1"/>
    <row r="962" ht="24.75" customHeight="1"/>
    <row r="963" ht="24.75" customHeight="1"/>
    <row r="964" ht="24.75" customHeight="1"/>
    <row r="965" ht="24.75" customHeight="1"/>
    <row r="966" ht="24.75" customHeight="1"/>
    <row r="967" ht="24.75" customHeight="1"/>
    <row r="968" ht="24.75" customHeight="1"/>
    <row r="969" ht="24.75" customHeight="1"/>
    <row r="970" ht="24.75" customHeight="1"/>
    <row r="971" ht="24.75" customHeight="1"/>
    <row r="972" ht="24.75" customHeight="1"/>
    <row r="973" ht="24.75" customHeight="1"/>
    <row r="974" ht="24.75" customHeight="1"/>
    <row r="975" ht="24.75" customHeight="1"/>
    <row r="976" ht="24.75" customHeight="1"/>
    <row r="977" ht="24.75" customHeight="1"/>
    <row r="978" ht="24.75" customHeight="1"/>
    <row r="979" ht="24.75" customHeight="1"/>
    <row r="980" ht="24.75" customHeight="1"/>
    <row r="981" ht="24.75" customHeight="1"/>
    <row r="982" ht="24.75" customHeight="1"/>
    <row r="983" ht="24.75" customHeight="1"/>
    <row r="984" ht="24.75" customHeight="1"/>
    <row r="985" ht="24.75" customHeight="1"/>
    <row r="986" ht="24.75" customHeight="1"/>
    <row r="987" ht="24.75" customHeight="1"/>
    <row r="988" ht="24.75" customHeight="1"/>
    <row r="989" ht="24.75" customHeight="1"/>
    <row r="990" ht="24.75" customHeight="1"/>
    <row r="991" ht="24.75" customHeight="1"/>
    <row r="992" ht="24.75" customHeight="1"/>
    <row r="993" ht="24.75" customHeight="1"/>
    <row r="994" ht="24.75" customHeight="1"/>
    <row r="995" ht="24.75" customHeight="1"/>
    <row r="996" ht="24.75" customHeight="1"/>
    <row r="997" ht="24.75" customHeight="1"/>
    <row r="998" ht="24.75" customHeight="1"/>
    <row r="999" ht="24.75" customHeight="1"/>
    <row r="1000" ht="24.75" customHeight="1"/>
    <row r="1001" ht="24.75" customHeight="1"/>
    <row r="1002" ht="24.75" customHeight="1"/>
    <row r="1003" ht="24.75" customHeight="1"/>
    <row r="1004" ht="24.75" customHeight="1"/>
    <row r="1005" ht="24.75" customHeight="1"/>
    <row r="1006" ht="24.75" customHeight="1"/>
    <row r="1007" ht="24.75" customHeight="1"/>
    <row r="1008" ht="24.75" customHeight="1"/>
    <row r="1009" ht="24.75" customHeight="1"/>
    <row r="1010" ht="24.75" customHeight="1"/>
    <row r="1011" ht="24.75" customHeight="1"/>
    <row r="1012" ht="24.75" customHeight="1"/>
    <row r="1013" ht="24.75" customHeight="1"/>
    <row r="1014" ht="24.75" customHeight="1"/>
    <row r="1015" ht="24.75" customHeight="1"/>
    <row r="1016" ht="24.75" customHeight="1"/>
    <row r="1017" ht="24.75" customHeight="1"/>
    <row r="1018" ht="24.75" customHeight="1"/>
    <row r="1019" ht="24.75" customHeight="1"/>
    <row r="1020" ht="24.75" customHeight="1"/>
    <row r="1021" ht="24.75" customHeight="1"/>
    <row r="1022" ht="24.75" customHeight="1"/>
    <row r="1023" ht="24.75" customHeight="1"/>
    <row r="1024" ht="24.75" customHeight="1"/>
    <row r="1025" ht="24.75" customHeight="1"/>
    <row r="1026" ht="24.75" customHeight="1"/>
    <row r="1027" ht="24.75" customHeight="1"/>
    <row r="1028" ht="24.75" customHeight="1"/>
    <row r="1029" ht="24.75" customHeight="1"/>
    <row r="1030" ht="24.75" customHeight="1"/>
    <row r="1031" ht="24.75" customHeight="1"/>
    <row r="1032" ht="24.75" customHeight="1"/>
    <row r="1033" ht="24.75" customHeight="1"/>
    <row r="1034" ht="24.75" customHeight="1"/>
    <row r="1035" ht="24.75" customHeight="1"/>
    <row r="1036" ht="24.75" customHeight="1"/>
    <row r="1037" ht="24.75" customHeight="1"/>
    <row r="1038" ht="24.75" customHeight="1"/>
    <row r="1039" ht="24.75" customHeight="1"/>
    <row r="1040" ht="24.75" customHeight="1"/>
    <row r="1041" ht="24.75" customHeight="1"/>
    <row r="1042" ht="24.75" customHeight="1"/>
    <row r="1043" ht="24.75" customHeight="1"/>
    <row r="1044" ht="24.75" customHeight="1"/>
    <row r="1045" ht="24.75" customHeight="1"/>
    <row r="1046" ht="24.75" customHeight="1"/>
    <row r="1047" ht="24.75" customHeight="1"/>
    <row r="1048" ht="24.75" customHeight="1"/>
    <row r="1049" ht="24.75" customHeight="1"/>
    <row r="1050" ht="24.75" customHeight="1"/>
    <row r="1051" ht="24.75" customHeight="1"/>
    <row r="1052" ht="24.75" customHeight="1"/>
    <row r="1053" ht="24.75" customHeight="1"/>
    <row r="1054" ht="24.75" customHeight="1"/>
    <row r="1055" ht="24.75" customHeight="1"/>
    <row r="1056" ht="24.75" customHeight="1"/>
    <row r="1057" ht="24.75" customHeight="1"/>
    <row r="1058" ht="24.75" customHeight="1"/>
    <row r="1059" ht="24.75" customHeight="1"/>
    <row r="1060" ht="24.75" customHeight="1"/>
    <row r="1061" ht="24.75" customHeight="1"/>
    <row r="1062" ht="24.75" customHeight="1"/>
    <row r="1063" ht="24.75" customHeight="1"/>
    <row r="1064" ht="24.75" customHeight="1"/>
    <row r="1065" ht="24.75" customHeight="1"/>
    <row r="1066" ht="24.75" customHeight="1"/>
    <row r="1067" ht="24.75" customHeight="1"/>
    <row r="1068" ht="24.75" customHeight="1"/>
    <row r="1069" ht="24.75" customHeight="1"/>
    <row r="1070" ht="24.75" customHeight="1"/>
    <row r="1071" ht="24.75" customHeight="1"/>
    <row r="1072" ht="24.75" customHeight="1"/>
    <row r="1073" ht="24.75" customHeight="1"/>
    <row r="1074" ht="24.75" customHeight="1"/>
    <row r="1075" ht="24.75" customHeight="1"/>
    <row r="1076" ht="24.75" customHeight="1"/>
    <row r="1077" ht="24.75" customHeight="1"/>
    <row r="1078" ht="24.75" customHeight="1"/>
    <row r="1079" ht="24.75" customHeight="1"/>
    <row r="1080" ht="24.75" customHeight="1"/>
    <row r="1081" ht="24.75" customHeight="1"/>
    <row r="1082" ht="24.75" customHeight="1"/>
    <row r="1083" ht="24.75" customHeight="1"/>
    <row r="1084" ht="24.75" customHeight="1"/>
    <row r="1085" ht="24.75" customHeight="1"/>
    <row r="1086" ht="24.75" customHeight="1"/>
    <row r="1087" ht="24.75" customHeight="1"/>
    <row r="1088" ht="24.75" customHeight="1"/>
    <row r="1089" ht="24.75" customHeight="1"/>
    <row r="1090" ht="24.75" customHeight="1"/>
    <row r="1091" ht="24.75" customHeight="1"/>
    <row r="1092" ht="24.75" customHeight="1"/>
    <row r="1093" ht="24.75" customHeight="1"/>
    <row r="1094" ht="24.75" customHeight="1"/>
    <row r="1095" ht="24.75" customHeight="1"/>
    <row r="1096" ht="24.75" customHeight="1"/>
    <row r="1097" ht="24.75" customHeight="1"/>
    <row r="1098" ht="24.75" customHeight="1"/>
    <row r="1099" ht="24.75" customHeight="1"/>
    <row r="1100" ht="24.75" customHeight="1"/>
    <row r="1101" ht="24.75" customHeight="1"/>
    <row r="1102" ht="24.75" customHeight="1"/>
    <row r="1103" ht="24.75" customHeight="1"/>
    <row r="1104" ht="24.75" customHeight="1"/>
    <row r="1105" ht="24.75" customHeight="1"/>
    <row r="1106" ht="24.75" customHeight="1"/>
    <row r="1107" ht="24.75" customHeight="1"/>
    <row r="1108" ht="24.75" customHeight="1"/>
    <row r="1109" ht="24.75" customHeight="1"/>
    <row r="1110" ht="24.75" customHeight="1"/>
    <row r="1111" ht="24.75" customHeight="1"/>
    <row r="1112" ht="24.75" customHeight="1"/>
    <row r="1113" ht="24.75" customHeight="1"/>
    <row r="1114" ht="24.75" customHeight="1"/>
    <row r="1115" ht="24.75" customHeight="1"/>
    <row r="1116" ht="24.75" customHeight="1"/>
    <row r="1117" ht="24.75" customHeight="1"/>
    <row r="1118" ht="24.75" customHeight="1"/>
    <row r="1119" ht="24.75" customHeight="1"/>
    <row r="1120" ht="24.75" customHeight="1"/>
    <row r="1121" ht="24.75" customHeight="1"/>
    <row r="1122" ht="24.75" customHeight="1"/>
    <row r="1123" ht="24.75" customHeight="1"/>
    <row r="1124" ht="24.75" customHeight="1"/>
    <row r="1125" ht="24.75" customHeight="1"/>
    <row r="1126" ht="24.75" customHeight="1"/>
    <row r="1127" ht="24.75" customHeight="1"/>
    <row r="1128" ht="24.75" customHeight="1"/>
    <row r="1129" ht="24.75" customHeight="1"/>
    <row r="1130" ht="24.75" customHeight="1"/>
    <row r="1131" ht="24.75" customHeight="1"/>
    <row r="1132" ht="24.75" customHeight="1"/>
    <row r="1133" ht="24.75" customHeight="1"/>
    <row r="1134" ht="24.75" customHeight="1"/>
    <row r="1135" ht="24.75" customHeight="1"/>
    <row r="1136" ht="24.75" customHeight="1"/>
    <row r="1137" ht="24.75" customHeight="1"/>
    <row r="1138" ht="24.75" customHeight="1"/>
    <row r="1139" ht="24.75" customHeight="1"/>
    <row r="1140" ht="24.75" customHeight="1"/>
    <row r="1141" ht="24.75" customHeight="1"/>
    <row r="1142" ht="24.75" customHeight="1"/>
    <row r="1143" ht="24.75" customHeight="1"/>
    <row r="1144" ht="24.75" customHeight="1"/>
    <row r="1145" ht="24.75" customHeight="1"/>
    <row r="1146" ht="24.75" customHeight="1"/>
    <row r="1147" ht="24.75" customHeight="1"/>
    <row r="1148" ht="24.75" customHeight="1"/>
    <row r="1149" ht="24.75" customHeight="1"/>
    <row r="1150" ht="24.75" customHeight="1"/>
    <row r="1151" ht="24.75" customHeight="1"/>
    <row r="1152" ht="24.75" customHeight="1"/>
    <row r="1153" ht="24.75" customHeight="1"/>
    <row r="1154" ht="24.75" customHeight="1"/>
    <row r="1155" ht="24.75" customHeight="1"/>
    <row r="1156" ht="24.75" customHeight="1"/>
    <row r="1157" ht="24.75" customHeight="1"/>
    <row r="1158" ht="24.75" customHeight="1"/>
    <row r="1159" ht="24.75" customHeight="1"/>
    <row r="1160" ht="24.75" customHeight="1"/>
    <row r="1161" ht="24.75" customHeight="1"/>
    <row r="1162" ht="24.75" customHeight="1"/>
    <row r="1163" ht="24.75" customHeight="1"/>
    <row r="1164" ht="24.75" customHeight="1"/>
    <row r="1165" ht="24.75" customHeight="1"/>
    <row r="1166" ht="24.75" customHeight="1"/>
    <row r="1167" ht="24.75" customHeight="1"/>
    <row r="1168" ht="24.75" customHeight="1"/>
    <row r="1169" ht="24.75" customHeight="1"/>
    <row r="1170" ht="24.75" customHeight="1"/>
    <row r="1171" ht="24.75" customHeight="1"/>
    <row r="1172" ht="24.75" customHeight="1"/>
    <row r="1173" ht="24.75" customHeight="1"/>
    <row r="1174" ht="24.75" customHeight="1"/>
    <row r="1175" ht="24.75" customHeight="1"/>
    <row r="1176" ht="24.75" customHeight="1"/>
    <row r="1177" ht="24.75" customHeight="1"/>
    <row r="1178" ht="24.75" customHeight="1"/>
    <row r="1179" ht="24.75" customHeight="1"/>
    <row r="1180" ht="24.75" customHeight="1"/>
    <row r="1181" ht="24.75" customHeight="1"/>
    <row r="1182" ht="24.75" customHeight="1"/>
    <row r="1183" ht="24.75" customHeight="1"/>
    <row r="1184" ht="24.75" customHeight="1"/>
    <row r="1185" ht="24.75" customHeight="1"/>
    <row r="1186" ht="24.75" customHeight="1"/>
    <row r="1187" ht="24.75" customHeight="1"/>
    <row r="1188" ht="24.75" customHeight="1"/>
    <row r="1189" ht="24.75" customHeight="1"/>
    <row r="1190" ht="24.75" customHeight="1"/>
    <row r="1191" ht="24.75" customHeight="1"/>
    <row r="1192" ht="24.75" customHeight="1"/>
    <row r="1193" ht="24.75" customHeight="1"/>
    <row r="1194" ht="24.75" customHeight="1"/>
    <row r="1195" ht="24.75" customHeight="1"/>
    <row r="1196" ht="24.75" customHeight="1"/>
    <row r="1197" ht="24.75" customHeight="1"/>
    <row r="1198" ht="24.75" customHeight="1"/>
    <row r="1199" ht="24.75" customHeight="1"/>
    <row r="1200" ht="24.75" customHeight="1"/>
    <row r="1201" ht="24.75" customHeight="1"/>
    <row r="1202" ht="24.75" customHeight="1"/>
    <row r="1203" ht="24.75" customHeight="1"/>
    <row r="1204" ht="24.75" customHeight="1"/>
    <row r="1205" ht="24.75" customHeight="1"/>
    <row r="1206" ht="24.75" customHeight="1"/>
    <row r="1207" ht="24.75" customHeight="1"/>
    <row r="1208" ht="24.75" customHeight="1"/>
    <row r="1209" ht="24.75" customHeight="1"/>
    <row r="1210" ht="24.75" customHeight="1"/>
    <row r="1211" ht="24.75" customHeight="1"/>
    <row r="1212" ht="24.75" customHeight="1"/>
    <row r="1213" ht="24.75" customHeight="1"/>
    <row r="1214" ht="24.75" customHeight="1"/>
    <row r="1215" ht="24.75" customHeight="1"/>
    <row r="1216" ht="24.75" customHeight="1"/>
    <row r="1217" ht="24.75" customHeight="1"/>
    <row r="1218" ht="24.75" customHeight="1"/>
    <row r="1219" ht="24.75" customHeight="1"/>
    <row r="1220" ht="24.75" customHeight="1"/>
    <row r="1221" ht="24.75" customHeight="1"/>
    <row r="1222" ht="24.75" customHeight="1"/>
    <row r="1223" ht="24.75" customHeight="1"/>
    <row r="1224" ht="24.75" customHeight="1"/>
    <row r="1225" ht="24.75" customHeight="1"/>
    <row r="1226" ht="24.75" customHeight="1"/>
    <row r="1227" ht="24.75" customHeight="1"/>
    <row r="1228" ht="24.75" customHeight="1"/>
    <row r="1229" ht="24.75" customHeight="1"/>
    <row r="1230" ht="24.75" customHeight="1"/>
    <row r="1231" ht="24.75" customHeight="1"/>
    <row r="1232" ht="24.75" customHeight="1"/>
    <row r="1233" ht="24.75" customHeight="1"/>
    <row r="1234" ht="24.75" customHeight="1"/>
    <row r="1235" ht="24.75" customHeight="1"/>
    <row r="1236" ht="24.75" customHeight="1"/>
    <row r="1237" ht="24.75" customHeight="1"/>
    <row r="1238" ht="24.75" customHeight="1"/>
    <row r="1239" ht="24.75" customHeight="1"/>
    <row r="1240" ht="24.75" customHeight="1"/>
    <row r="1241" ht="24.75" customHeight="1"/>
    <row r="1242" ht="24.75" customHeight="1"/>
    <row r="1243" ht="24.75" customHeight="1"/>
    <row r="1244" ht="24.75" customHeight="1"/>
    <row r="1245" ht="24.75" customHeight="1"/>
    <row r="1246" ht="24.75" customHeight="1"/>
    <row r="1247" ht="24.75" customHeight="1"/>
    <row r="1248" ht="24.75" customHeight="1"/>
    <row r="1249" ht="24.75" customHeight="1"/>
    <row r="1250" ht="24.75" customHeight="1"/>
    <row r="1251" ht="24.75" customHeight="1"/>
    <row r="1252" ht="24.75" customHeight="1"/>
    <row r="1253" ht="24.75" customHeight="1"/>
    <row r="1254" ht="24.75" customHeight="1"/>
    <row r="1255" ht="24.75" customHeight="1"/>
    <row r="1256" ht="24.75" customHeight="1"/>
    <row r="1257" ht="24.75" customHeight="1"/>
    <row r="1258" ht="24.75" customHeight="1"/>
    <row r="1259" ht="24.75" customHeight="1"/>
    <row r="1260" ht="24.75" customHeight="1"/>
    <row r="1261" ht="24.75" customHeight="1"/>
    <row r="1262" ht="24.75" customHeight="1"/>
    <row r="1263" ht="24.75" customHeight="1"/>
    <row r="1264" ht="24.75" customHeight="1"/>
    <row r="1265" ht="24.75" customHeight="1"/>
    <row r="1266" ht="24.75" customHeight="1"/>
    <row r="1267" ht="24.75" customHeight="1"/>
    <row r="1268" ht="24.75" customHeight="1"/>
    <row r="1269" ht="24.75" customHeight="1"/>
    <row r="1270" ht="24.75" customHeight="1"/>
    <row r="1271" ht="24.75" customHeight="1"/>
    <row r="1272" ht="24.75" customHeight="1"/>
    <row r="1273" ht="24.75" customHeight="1"/>
    <row r="1274" ht="24.75" customHeight="1"/>
    <row r="1275" ht="24.75" customHeight="1"/>
    <row r="1276" ht="24.75" customHeight="1"/>
    <row r="1277" ht="24.75" customHeight="1"/>
    <row r="1278" ht="24.75" customHeight="1"/>
    <row r="1279" ht="24.75" customHeight="1"/>
    <row r="1280" ht="24.75" customHeight="1"/>
    <row r="1281" ht="24.75" customHeight="1"/>
    <row r="1282" ht="24.75" customHeight="1"/>
    <row r="1283" ht="24.75" customHeight="1"/>
    <row r="1284" ht="24.75" customHeight="1"/>
    <row r="1285" ht="24.75" customHeight="1"/>
    <row r="1286" ht="24.75" customHeight="1"/>
    <row r="1287" ht="24.75" customHeight="1"/>
    <row r="1288" ht="24.75" customHeight="1"/>
    <row r="1289" ht="24.75" customHeight="1"/>
    <row r="1290" ht="24.75" customHeight="1"/>
    <row r="1291" ht="24.75" customHeight="1"/>
    <row r="1292" ht="24.75" customHeight="1"/>
    <row r="1293" ht="24.75" customHeight="1"/>
    <row r="1294" ht="24.75" customHeight="1"/>
    <row r="1295" ht="24.75" customHeight="1"/>
    <row r="1296" ht="24.75" customHeight="1"/>
    <row r="1297" ht="24.75" customHeight="1"/>
    <row r="1298" ht="24.75" customHeight="1"/>
    <row r="1299" ht="24.75" customHeight="1"/>
    <row r="1300" ht="24.75" customHeight="1"/>
    <row r="1301" ht="24.75" customHeight="1"/>
    <row r="1302" ht="24.75" customHeight="1"/>
    <row r="1303" ht="24.75" customHeight="1"/>
    <row r="1304" ht="24.75" customHeight="1"/>
    <row r="1305" ht="24.75" customHeight="1"/>
    <row r="1306" ht="24.75" customHeight="1"/>
    <row r="1307" ht="24.75" customHeight="1"/>
    <row r="1308" ht="24.75" customHeight="1"/>
    <row r="1309" ht="24.75" customHeight="1"/>
    <row r="1310" ht="24.75" customHeight="1"/>
    <row r="1311" ht="24.75" customHeight="1"/>
    <row r="1312" ht="24.75" customHeight="1"/>
    <row r="1313" ht="24.75" customHeight="1"/>
    <row r="1314" ht="24.75" customHeight="1"/>
    <row r="1315" ht="24.75" customHeight="1"/>
    <row r="1316" ht="24.75" customHeight="1"/>
    <row r="1317" ht="24.75" customHeight="1"/>
    <row r="1318" ht="24.75" customHeight="1"/>
    <row r="1319" ht="24.75" customHeight="1"/>
    <row r="1320" ht="24.75" customHeight="1"/>
    <row r="1321" ht="24.75" customHeight="1"/>
    <row r="1322" ht="24.75" customHeight="1"/>
    <row r="1323" ht="24.75" customHeight="1"/>
    <row r="1324" ht="24.75" customHeight="1"/>
    <row r="1325" ht="24.75" customHeight="1"/>
    <row r="1326" ht="24.75" customHeight="1"/>
    <row r="1327" ht="24.75" customHeight="1"/>
    <row r="1328" ht="24.75" customHeight="1"/>
    <row r="1329" ht="24.75" customHeight="1"/>
    <row r="1330" ht="24.75" customHeight="1"/>
    <row r="1331" ht="24.75" customHeight="1"/>
    <row r="1332" ht="24.75" customHeight="1"/>
    <row r="1333" ht="24.75" customHeight="1"/>
    <row r="1334" ht="24.75" customHeight="1"/>
    <row r="1335" ht="24.75" customHeight="1"/>
    <row r="1336" ht="24.75" customHeight="1"/>
    <row r="1337" ht="24.75" customHeight="1"/>
    <row r="1338" ht="24.75" customHeight="1"/>
    <row r="1339" ht="24.75" customHeight="1"/>
    <row r="1340" ht="24.75" customHeight="1"/>
    <row r="1341" ht="24.75" customHeight="1"/>
    <row r="1342" ht="24.75" customHeight="1"/>
    <row r="1343" ht="24.75" customHeight="1"/>
    <row r="1344" ht="24.75" customHeight="1"/>
    <row r="1345" ht="24.75" customHeight="1"/>
    <row r="1346" ht="24.75" customHeight="1"/>
    <row r="1347" ht="24.75" customHeight="1"/>
    <row r="1348" ht="24.75" customHeight="1"/>
    <row r="1349" ht="24.75" customHeight="1"/>
    <row r="1350" ht="24.75" customHeight="1"/>
    <row r="1351" ht="24.75" customHeight="1"/>
    <row r="1352" ht="24.75" customHeight="1"/>
    <row r="1353" ht="24.75" customHeight="1"/>
    <row r="1354" ht="24.75" customHeight="1"/>
    <row r="1355" ht="24.75" customHeight="1"/>
    <row r="1356" ht="24.75" customHeight="1"/>
    <row r="1357" ht="24.75" customHeight="1"/>
    <row r="1358" ht="24.75" customHeight="1"/>
    <row r="1359" ht="24.75" customHeight="1"/>
    <row r="1360" ht="24.75" customHeight="1"/>
    <row r="1361" ht="24.75" customHeight="1"/>
    <row r="1362" ht="24.75" customHeight="1"/>
    <row r="1363" ht="24.75" customHeight="1"/>
    <row r="1364" ht="24.75" customHeight="1"/>
    <row r="1365" ht="24.75" customHeight="1"/>
    <row r="1366" ht="24.75" customHeight="1"/>
    <row r="1367" ht="24.75" customHeight="1"/>
    <row r="1368" ht="24.75" customHeight="1"/>
    <row r="1369" ht="24.75" customHeight="1"/>
    <row r="1370" ht="24.75" customHeight="1"/>
    <row r="1371" ht="24.75" customHeight="1"/>
    <row r="1372" ht="24.75" customHeight="1"/>
    <row r="1373" ht="24.75" customHeight="1"/>
    <row r="1374" ht="24.75" customHeight="1"/>
    <row r="1375" ht="24.75" customHeight="1"/>
    <row r="1376" ht="24.75" customHeight="1"/>
    <row r="1377" ht="24.75" customHeight="1"/>
    <row r="1378" ht="24.75" customHeight="1"/>
    <row r="1379" ht="24.75" customHeight="1"/>
    <row r="1380" ht="24.75" customHeight="1"/>
    <row r="1381" ht="24.75" customHeight="1"/>
    <row r="1382" ht="24.75" customHeight="1"/>
    <row r="1383" ht="24.75" customHeight="1"/>
    <row r="1384" ht="24.75" customHeight="1"/>
    <row r="1385" ht="24.75" customHeight="1"/>
    <row r="1386" ht="24.75" customHeight="1"/>
    <row r="1387" ht="24.75" customHeight="1"/>
    <row r="1388" ht="24.75" customHeight="1"/>
    <row r="1389" ht="24.75" customHeight="1"/>
    <row r="1390" ht="24.75" customHeight="1"/>
    <row r="1391" ht="24.75" customHeight="1"/>
    <row r="1392" ht="24.75" customHeight="1"/>
    <row r="1393" ht="24.75" customHeight="1"/>
    <row r="1394" ht="24.75" customHeight="1"/>
    <row r="1395" ht="24.75" customHeight="1"/>
    <row r="1396" ht="24.75" customHeight="1"/>
    <row r="1397" ht="24.75" customHeight="1"/>
    <row r="1398" ht="24.75" customHeight="1"/>
    <row r="1399" ht="24.75" customHeight="1"/>
    <row r="1400" ht="24.75" customHeight="1"/>
    <row r="1401" ht="24.75" customHeight="1"/>
    <row r="1402" ht="24.75" customHeight="1"/>
    <row r="1403" ht="24.75" customHeight="1"/>
    <row r="1404" ht="24.75" customHeight="1"/>
    <row r="1405" ht="24.75" customHeight="1"/>
    <row r="1406" ht="24.75" customHeight="1"/>
    <row r="1407" ht="24.75" customHeight="1"/>
    <row r="1408" ht="24.75" customHeight="1"/>
    <row r="1409" ht="24.75" customHeight="1"/>
    <row r="1410" ht="24.75" customHeight="1"/>
    <row r="1411" ht="24.75" customHeight="1"/>
    <row r="1412" ht="24.75" customHeight="1"/>
    <row r="1413" ht="24.75" customHeight="1"/>
    <row r="1414" ht="24.75" customHeight="1"/>
    <row r="1415" ht="24.75" customHeight="1"/>
    <row r="1416" ht="24.75" customHeight="1"/>
    <row r="1417" ht="24.75" customHeight="1"/>
    <row r="1418" ht="24.75" customHeight="1"/>
    <row r="1419" ht="24.75" customHeight="1"/>
    <row r="1420" ht="24.75" customHeight="1"/>
    <row r="1421" ht="24.75" customHeight="1"/>
    <row r="1422" ht="24.75" customHeight="1"/>
    <row r="1423" ht="24.75" customHeight="1"/>
    <row r="1424" ht="24.75" customHeight="1"/>
    <row r="1425" ht="24.75" customHeight="1"/>
    <row r="1426" ht="24.75" customHeight="1"/>
    <row r="1427" ht="24.75" customHeight="1"/>
    <row r="1428" ht="24.75" customHeight="1"/>
    <row r="1429" ht="24.75" customHeight="1"/>
    <row r="1430" ht="24.75" customHeight="1"/>
    <row r="1431" ht="24.75" customHeight="1"/>
    <row r="1432" ht="24.75" customHeight="1"/>
    <row r="1433" ht="24.75" customHeight="1"/>
    <row r="1434" ht="24.75" customHeight="1"/>
    <row r="1435" ht="24.75" customHeight="1"/>
    <row r="1436" ht="24.75" customHeight="1"/>
    <row r="1437" ht="24.75" customHeight="1"/>
    <row r="1438" ht="24.75" customHeight="1"/>
    <row r="1439" ht="24.75" customHeight="1"/>
    <row r="1440" ht="24.75" customHeight="1"/>
    <row r="1441" ht="24.75" customHeight="1"/>
    <row r="1442" ht="24.75" customHeight="1"/>
    <row r="1443" ht="24.75" customHeight="1"/>
    <row r="1444" ht="24.75" customHeight="1"/>
    <row r="1445" ht="24.75" customHeight="1"/>
    <row r="1446" ht="24.75" customHeight="1"/>
    <row r="1447" ht="24.75" customHeight="1"/>
    <row r="1448" ht="24.75" customHeight="1"/>
    <row r="1449" ht="24.75" customHeight="1"/>
    <row r="1450" ht="24.75" customHeight="1"/>
    <row r="1451" ht="24.75" customHeight="1"/>
    <row r="1452" ht="24.75" customHeight="1"/>
    <row r="1453" ht="24.75" customHeight="1"/>
    <row r="1454" ht="24.75" customHeight="1"/>
    <row r="1455" ht="24.75" customHeight="1"/>
    <row r="1456" ht="24.75" customHeight="1"/>
    <row r="1457" ht="24.75" customHeight="1"/>
    <row r="1458" ht="24.75" customHeight="1"/>
    <row r="1459" ht="24.75" customHeight="1"/>
    <row r="1460" ht="24.75" customHeight="1"/>
    <row r="1461" ht="24.75" customHeight="1"/>
    <row r="1462" ht="24.75" customHeight="1"/>
    <row r="1463" ht="24.75" customHeight="1"/>
    <row r="1464" ht="24.75" customHeight="1"/>
    <row r="1465" ht="24.75" customHeight="1"/>
    <row r="1466" ht="24.75" customHeight="1"/>
    <row r="1467" ht="24.75" customHeight="1"/>
    <row r="1468" ht="24.75" customHeight="1"/>
    <row r="1469" ht="24.75" customHeight="1"/>
    <row r="1470" ht="24.75" customHeight="1"/>
    <row r="1471" ht="24.75" customHeight="1"/>
    <row r="1472" ht="24.75" customHeight="1"/>
    <row r="1473" ht="24.75" customHeight="1"/>
    <row r="1474" ht="24.75" customHeight="1"/>
    <row r="1475" ht="24.75" customHeight="1"/>
    <row r="1476" ht="24.75" customHeight="1"/>
    <row r="1477" ht="24.75" customHeight="1"/>
    <row r="1478" ht="24.75" customHeight="1"/>
    <row r="1479" ht="24.75" customHeight="1"/>
    <row r="1480" ht="24.75" customHeight="1"/>
    <row r="1481" ht="24.75" customHeight="1"/>
    <row r="1482" ht="24.75" customHeight="1"/>
    <row r="1483" ht="24.75" customHeight="1"/>
    <row r="1484" ht="24.75" customHeight="1"/>
    <row r="1485" ht="24.75" customHeight="1"/>
    <row r="1486" ht="24.75" customHeight="1"/>
    <row r="1487" ht="24.75" customHeight="1"/>
    <row r="1488" ht="24.75" customHeight="1"/>
    <row r="1489" ht="24.75" customHeight="1"/>
    <row r="1490" ht="24.75" customHeight="1"/>
    <row r="1491" ht="24.75" customHeight="1"/>
    <row r="1492" ht="24.75" customHeight="1"/>
    <row r="1493" ht="24.75" customHeight="1"/>
    <row r="1494" ht="24.75" customHeight="1"/>
    <row r="1495" ht="24.75" customHeight="1"/>
    <row r="1496" ht="24.75" customHeight="1"/>
    <row r="1497" ht="24.75" customHeight="1"/>
    <row r="1498" ht="24.75" customHeight="1"/>
    <row r="1499" ht="24.75" customHeight="1"/>
    <row r="1500" ht="24.75" customHeight="1"/>
    <row r="1501" ht="24.75" customHeight="1"/>
    <row r="1502" ht="24.75" customHeight="1"/>
    <row r="1503" ht="24.75" customHeight="1"/>
    <row r="1504" ht="24.75" customHeight="1"/>
    <row r="1505" ht="24.75" customHeight="1"/>
    <row r="1506" ht="24.75" customHeight="1"/>
    <row r="1507" ht="24.75" customHeight="1"/>
    <row r="1508" ht="24.75" customHeight="1"/>
    <row r="1509" ht="24.75" customHeight="1"/>
    <row r="1510" ht="24.75" customHeight="1"/>
    <row r="1511" ht="24.75" customHeight="1"/>
    <row r="1512" ht="24.75" customHeight="1"/>
    <row r="1513" ht="24.75" customHeight="1"/>
    <row r="1514" ht="24.75" customHeight="1"/>
    <row r="1515" ht="24.75" customHeight="1"/>
    <row r="1516" ht="24.75" customHeight="1"/>
    <row r="1517" ht="24.75" customHeight="1"/>
    <row r="1518" ht="24.75" customHeight="1"/>
    <row r="1519" ht="24.75" customHeight="1"/>
    <row r="1520" ht="24.75" customHeight="1"/>
    <row r="1521" ht="24.75" customHeight="1"/>
    <row r="1522" ht="24.75" customHeight="1"/>
    <row r="1523" ht="24.75" customHeight="1"/>
    <row r="1524" ht="24.75" customHeight="1"/>
    <row r="1525" ht="24.75" customHeight="1"/>
    <row r="1526" ht="24.75" customHeight="1"/>
    <row r="1527" ht="24.75" customHeight="1"/>
    <row r="1528" ht="24.75" customHeight="1"/>
    <row r="1529" ht="24.75" customHeight="1"/>
    <row r="1530" ht="24.75" customHeight="1"/>
    <row r="1531" ht="24.75" customHeight="1"/>
    <row r="1532" ht="24.75" customHeight="1"/>
    <row r="1533" ht="24.75" customHeight="1"/>
    <row r="1534" ht="24.75" customHeight="1"/>
    <row r="1535" ht="24.75" customHeight="1"/>
    <row r="1536" ht="24.75" customHeight="1"/>
    <row r="1537" ht="24.75" customHeight="1"/>
    <row r="1538" ht="24.75" customHeight="1"/>
    <row r="1539" ht="24.75" customHeight="1"/>
    <row r="1540" ht="24.75" customHeight="1"/>
    <row r="1541" ht="24.75" customHeight="1"/>
    <row r="1542" ht="24.75" customHeight="1"/>
    <row r="1543" ht="24.75" customHeight="1"/>
    <row r="1544" ht="24.75" customHeight="1"/>
    <row r="1545" ht="24.75" customHeight="1"/>
    <row r="1546" ht="24.75" customHeight="1"/>
    <row r="1547" ht="24.75" customHeight="1"/>
    <row r="1548" ht="24.75" customHeight="1"/>
    <row r="1549" ht="24.75" customHeight="1"/>
    <row r="1550" ht="24.75" customHeight="1"/>
    <row r="1551" ht="24.75" customHeight="1"/>
    <row r="1552" ht="24.75" customHeight="1"/>
    <row r="1553" ht="24.75" customHeight="1"/>
    <row r="1554" ht="24.75" customHeight="1"/>
    <row r="1555" ht="24.75" customHeight="1"/>
    <row r="1556" ht="24.75" customHeight="1"/>
    <row r="1557" ht="24.75" customHeight="1"/>
    <row r="1558" ht="24.75" customHeight="1"/>
    <row r="1559" ht="24.75" customHeight="1"/>
    <row r="1560" ht="24.75" customHeight="1"/>
    <row r="1561" ht="24.75" customHeight="1"/>
    <row r="1562" ht="24.75" customHeight="1"/>
    <row r="1563" ht="24.75" customHeight="1"/>
    <row r="1564" ht="24.75" customHeight="1"/>
    <row r="1565" ht="24.75" customHeight="1"/>
    <row r="1566" ht="24.75" customHeight="1"/>
    <row r="1567" ht="24.75" customHeight="1"/>
    <row r="1568" ht="24.75" customHeight="1"/>
    <row r="1569" ht="24.75" customHeight="1"/>
    <row r="1570" ht="24.75" customHeight="1"/>
    <row r="1571" ht="24.75" customHeight="1"/>
    <row r="1572" ht="24.75" customHeight="1"/>
    <row r="1573" ht="24.75" customHeight="1"/>
    <row r="1574" ht="24.75" customHeight="1"/>
    <row r="1575" ht="24.75" customHeight="1"/>
    <row r="1576" ht="24.75" customHeight="1"/>
    <row r="1577" ht="24.75" customHeight="1"/>
    <row r="1578" ht="24.75" customHeight="1"/>
    <row r="1579" ht="24.75" customHeight="1"/>
    <row r="1580" ht="24.75" customHeight="1"/>
    <row r="1581" ht="24.75" customHeight="1"/>
    <row r="1582" ht="24.75" customHeight="1"/>
    <row r="1583" ht="24.75" customHeight="1"/>
    <row r="1584" ht="24.75" customHeight="1"/>
    <row r="1585" ht="24.75" customHeight="1"/>
    <row r="1586" ht="24.75" customHeight="1"/>
    <row r="1587" ht="24.75" customHeight="1"/>
    <row r="1588" ht="24.75" customHeight="1"/>
    <row r="1589" ht="24.75" customHeight="1"/>
    <row r="1590" ht="24.75" customHeight="1"/>
    <row r="1591" ht="24.75" customHeight="1"/>
    <row r="1592" ht="24.75" customHeight="1"/>
    <row r="1593" ht="24.75" customHeight="1"/>
    <row r="1594" ht="24.75" customHeight="1"/>
    <row r="1595" ht="24.75" customHeight="1"/>
    <row r="1596" ht="24.75" customHeight="1"/>
    <row r="1597" ht="24.75" customHeight="1"/>
    <row r="1598" ht="24.75" customHeight="1"/>
    <row r="1599" ht="24.75" customHeight="1"/>
    <row r="1600" ht="24.75" customHeight="1"/>
    <row r="1601" ht="24.75" customHeight="1"/>
    <row r="1602" ht="24.75" customHeight="1"/>
    <row r="1603" ht="24.75" customHeight="1"/>
    <row r="1604" ht="24.75" customHeight="1"/>
    <row r="1605" ht="24.75" customHeight="1"/>
    <row r="1606" ht="24.75" customHeight="1"/>
    <row r="1607" ht="24.75" customHeight="1"/>
    <row r="1608" ht="24.75" customHeight="1"/>
    <row r="1609" ht="24.75" customHeight="1"/>
    <row r="1610" ht="24.75" customHeight="1"/>
    <row r="1611" ht="24.75" customHeight="1"/>
    <row r="1612" ht="24.75" customHeight="1"/>
    <row r="1613" ht="24.75" customHeight="1"/>
    <row r="1614" ht="24.75" customHeight="1"/>
    <row r="1615" ht="24.75" customHeight="1"/>
    <row r="1616" ht="24.75" customHeight="1"/>
    <row r="1617" ht="24.75" customHeight="1"/>
    <row r="1618" ht="24.75" customHeight="1"/>
    <row r="1619" ht="24.75" customHeight="1"/>
    <row r="1620" ht="24.75" customHeight="1"/>
    <row r="1621" ht="24.75" customHeight="1"/>
    <row r="1622" ht="24.75" customHeight="1"/>
    <row r="1623" ht="24.75" customHeight="1"/>
    <row r="1624" ht="24.75" customHeight="1"/>
    <row r="1625" ht="24.75" customHeight="1"/>
    <row r="1626" ht="24.75" customHeight="1"/>
    <row r="1627" ht="24.75" customHeight="1"/>
    <row r="1628" ht="24.75" customHeight="1"/>
    <row r="1629" ht="24.75" customHeight="1"/>
    <row r="1630" ht="24.75" customHeight="1"/>
    <row r="1631" ht="24.75" customHeight="1"/>
    <row r="1632" ht="24.75" customHeight="1"/>
  </sheetData>
  <sheetProtection/>
  <protectedRanges>
    <protectedRange password="C4D3" sqref="C5:Z5 C7:Z7 C9:Z9 C11:Z11 C13:Z13 C15:Z15 C17:Z17 C3:Z3" name="関数データ保護"/>
  </protectedRanges>
  <mergeCells count="203">
    <mergeCell ref="C27:E27"/>
    <mergeCell ref="F27:I27"/>
    <mergeCell ref="J27:M27"/>
    <mergeCell ref="N27:Q27"/>
    <mergeCell ref="R27:U27"/>
    <mergeCell ref="C29:E29"/>
    <mergeCell ref="C25:E25"/>
    <mergeCell ref="F25:I25"/>
    <mergeCell ref="J25:M25"/>
    <mergeCell ref="N25:Q25"/>
    <mergeCell ref="R25:U25"/>
    <mergeCell ref="C26:E26"/>
    <mergeCell ref="F26:I26"/>
    <mergeCell ref="J26:M26"/>
    <mergeCell ref="N26:Q26"/>
    <mergeCell ref="R26:U26"/>
    <mergeCell ref="C23:E23"/>
    <mergeCell ref="F23:I23"/>
    <mergeCell ref="J23:M23"/>
    <mergeCell ref="N23:Q23"/>
    <mergeCell ref="R23:U23"/>
    <mergeCell ref="C24:E24"/>
    <mergeCell ref="F24:I24"/>
    <mergeCell ref="J24:M24"/>
    <mergeCell ref="N24:Q24"/>
    <mergeCell ref="R24:U24"/>
    <mergeCell ref="C21:E21"/>
    <mergeCell ref="F21:I21"/>
    <mergeCell ref="J21:M21"/>
    <mergeCell ref="N21:Q21"/>
    <mergeCell ref="R21:U21"/>
    <mergeCell ref="C22:E22"/>
    <mergeCell ref="F22:I22"/>
    <mergeCell ref="J22:M22"/>
    <mergeCell ref="N22:Q22"/>
    <mergeCell ref="R22:U22"/>
    <mergeCell ref="AF17:AF18"/>
    <mergeCell ref="AG17:AG18"/>
    <mergeCell ref="AH17:AH18"/>
    <mergeCell ref="AI17:AI18"/>
    <mergeCell ref="C20:E20"/>
    <mergeCell ref="F20:I20"/>
    <mergeCell ref="J20:M20"/>
    <mergeCell ref="N20:Q20"/>
    <mergeCell ref="R20:U20"/>
    <mergeCell ref="X17:Z18"/>
    <mergeCell ref="AA17:AA18"/>
    <mergeCell ref="AB17:AB18"/>
    <mergeCell ref="AC17:AC18"/>
    <mergeCell ref="AD17:AD18"/>
    <mergeCell ref="AE17:AE18"/>
    <mergeCell ref="AI15:AI16"/>
    <mergeCell ref="AF15:AF16"/>
    <mergeCell ref="AG15:AG16"/>
    <mergeCell ref="AH15:AH16"/>
    <mergeCell ref="AA15:AA16"/>
    <mergeCell ref="A17:A18"/>
    <mergeCell ref="B17:B18"/>
    <mergeCell ref="C17:E17"/>
    <mergeCell ref="F17:H17"/>
    <mergeCell ref="I17:K17"/>
    <mergeCell ref="L17:N17"/>
    <mergeCell ref="O17:Q17"/>
    <mergeCell ref="R17:T17"/>
    <mergeCell ref="U17:W17"/>
    <mergeCell ref="AC15:AC16"/>
    <mergeCell ref="AD15:AD16"/>
    <mergeCell ref="AE15:AE16"/>
    <mergeCell ref="O15:Q15"/>
    <mergeCell ref="R15:T15"/>
    <mergeCell ref="U15:W16"/>
    <mergeCell ref="X15:Z15"/>
    <mergeCell ref="A15:A16"/>
    <mergeCell ref="B15:B16"/>
    <mergeCell ref="C15:E15"/>
    <mergeCell ref="F15:H15"/>
    <mergeCell ref="I15:K15"/>
    <mergeCell ref="L15:N15"/>
    <mergeCell ref="AD13:AD14"/>
    <mergeCell ref="U13:W13"/>
    <mergeCell ref="AF13:AF14"/>
    <mergeCell ref="AG13:AG14"/>
    <mergeCell ref="AH13:AH14"/>
    <mergeCell ref="AI13:AI14"/>
    <mergeCell ref="AB15:AB16"/>
    <mergeCell ref="AE13:AE14"/>
    <mergeCell ref="AI11:AI12"/>
    <mergeCell ref="A13:A14"/>
    <mergeCell ref="B13:B14"/>
    <mergeCell ref="C13:E13"/>
    <mergeCell ref="F13:H13"/>
    <mergeCell ref="I13:K13"/>
    <mergeCell ref="L13:N13"/>
    <mergeCell ref="O13:Q13"/>
    <mergeCell ref="R13:T14"/>
    <mergeCell ref="AC11:AC12"/>
    <mergeCell ref="AD11:AD12"/>
    <mergeCell ref="AE11:AE12"/>
    <mergeCell ref="AF11:AF12"/>
    <mergeCell ref="AG11:AG12"/>
    <mergeCell ref="X13:Z13"/>
    <mergeCell ref="AA13:AA14"/>
    <mergeCell ref="AB13:AB14"/>
    <mergeCell ref="AC13:AC14"/>
    <mergeCell ref="AH11:AH12"/>
    <mergeCell ref="O11:Q12"/>
    <mergeCell ref="R11:T11"/>
    <mergeCell ref="U11:W11"/>
    <mergeCell ref="X11:Z11"/>
    <mergeCell ref="AA11:AA12"/>
    <mergeCell ref="AB11:AB12"/>
    <mergeCell ref="AF9:AF10"/>
    <mergeCell ref="AG9:AG10"/>
    <mergeCell ref="AH9:AH10"/>
    <mergeCell ref="AI9:AI10"/>
    <mergeCell ref="A11:A12"/>
    <mergeCell ref="B11:B12"/>
    <mergeCell ref="C11:E11"/>
    <mergeCell ref="F11:H11"/>
    <mergeCell ref="I11:K11"/>
    <mergeCell ref="L11:N11"/>
    <mergeCell ref="X9:Z9"/>
    <mergeCell ref="AA9:AA10"/>
    <mergeCell ref="AB9:AB10"/>
    <mergeCell ref="AC9:AC10"/>
    <mergeCell ref="AD9:AD10"/>
    <mergeCell ref="AE9:AE10"/>
    <mergeCell ref="AI7:AI8"/>
    <mergeCell ref="A9:A10"/>
    <mergeCell ref="B9:B10"/>
    <mergeCell ref="C9:E9"/>
    <mergeCell ref="F9:H9"/>
    <mergeCell ref="I9:K9"/>
    <mergeCell ref="L9:N10"/>
    <mergeCell ref="O9:Q9"/>
    <mergeCell ref="R9:T9"/>
    <mergeCell ref="U9:W9"/>
    <mergeCell ref="AC7:AC8"/>
    <mergeCell ref="AD7:AD8"/>
    <mergeCell ref="AE7:AE8"/>
    <mergeCell ref="AF7:AF8"/>
    <mergeCell ref="AG7:AG8"/>
    <mergeCell ref="AH7:AH8"/>
    <mergeCell ref="O7:Q7"/>
    <mergeCell ref="R7:T7"/>
    <mergeCell ref="U7:W7"/>
    <mergeCell ref="X7:Z7"/>
    <mergeCell ref="AA7:AA8"/>
    <mergeCell ref="AB7:AB8"/>
    <mergeCell ref="AF5:AF6"/>
    <mergeCell ref="AG5:AG6"/>
    <mergeCell ref="AH5:AH6"/>
    <mergeCell ref="AI5:AI6"/>
    <mergeCell ref="A7:A8"/>
    <mergeCell ref="B7:B8"/>
    <mergeCell ref="C7:E7"/>
    <mergeCell ref="F7:H7"/>
    <mergeCell ref="I7:K8"/>
    <mergeCell ref="L7:N7"/>
    <mergeCell ref="X5:Z5"/>
    <mergeCell ref="AA5:AA6"/>
    <mergeCell ref="AB5:AB6"/>
    <mergeCell ref="AC5:AC6"/>
    <mergeCell ref="AD5:AD6"/>
    <mergeCell ref="AE5:AE6"/>
    <mergeCell ref="AI3:AI4"/>
    <mergeCell ref="A5:A6"/>
    <mergeCell ref="B5:B6"/>
    <mergeCell ref="C5:E5"/>
    <mergeCell ref="F5:H6"/>
    <mergeCell ref="I5:K5"/>
    <mergeCell ref="L5:N5"/>
    <mergeCell ref="O5:Q5"/>
    <mergeCell ref="R5:T5"/>
    <mergeCell ref="U5:W5"/>
    <mergeCell ref="AC3:AC4"/>
    <mergeCell ref="AD3:AD4"/>
    <mergeCell ref="AE3:AE4"/>
    <mergeCell ref="AF3:AF4"/>
    <mergeCell ref="AG3:AG4"/>
    <mergeCell ref="AH3:AH4"/>
    <mergeCell ref="O3:Q3"/>
    <mergeCell ref="R3:T3"/>
    <mergeCell ref="U3:W3"/>
    <mergeCell ref="X3:Z3"/>
    <mergeCell ref="AA3:AA4"/>
    <mergeCell ref="AB3:AB4"/>
    <mergeCell ref="A3:A4"/>
    <mergeCell ref="B3:B4"/>
    <mergeCell ref="C3:E4"/>
    <mergeCell ref="F3:H3"/>
    <mergeCell ref="I3:K3"/>
    <mergeCell ref="L3:N3"/>
    <mergeCell ref="C1:N1"/>
    <mergeCell ref="O1:AH1"/>
    <mergeCell ref="C2:E2"/>
    <mergeCell ref="F2:H2"/>
    <mergeCell ref="I2:K2"/>
    <mergeCell ref="L2:N2"/>
    <mergeCell ref="O2:Q2"/>
    <mergeCell ref="R2:T2"/>
    <mergeCell ref="U2:W2"/>
    <mergeCell ref="X2:Z2"/>
  </mergeCells>
  <printOptions/>
  <pageMargins left="0.7874015748031497" right="0.5905511811023623" top="0.5118110236220472" bottom="0.551181102362204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rgb="FFFF00FF"/>
  </sheetPr>
  <dimension ref="A1:AF36"/>
  <sheetViews>
    <sheetView view="pageLayout" zoomScale="75" zoomScaleNormal="75" zoomScalePageLayoutView="75" workbookViewId="0" topLeftCell="A1">
      <selection activeCell="O1" sqref="O1:AE1"/>
    </sheetView>
  </sheetViews>
  <sheetFormatPr defaultColWidth="21.57421875" defaultRowHeight="30" customHeight="1"/>
  <cols>
    <col min="1" max="1" width="4.00390625" style="140" customWidth="1"/>
    <col min="2" max="2" width="12.421875" style="140" customWidth="1"/>
    <col min="3" max="9" width="2.57421875" style="140" customWidth="1"/>
    <col min="10" max="10" width="2.140625" style="140" customWidth="1"/>
    <col min="11" max="23" width="2.57421875" style="140" customWidth="1"/>
    <col min="24" max="31" width="6.140625" style="140" customWidth="1"/>
    <col min="32" max="16384" width="21.57421875" style="140" customWidth="1"/>
  </cols>
  <sheetData>
    <row r="1" spans="1:31" ht="24.75" customHeight="1" thickBot="1">
      <c r="A1" s="138"/>
      <c r="B1" s="139" t="s">
        <v>176</v>
      </c>
      <c r="C1" s="706"/>
      <c r="D1" s="706"/>
      <c r="E1" s="706"/>
      <c r="F1" s="706"/>
      <c r="G1" s="706"/>
      <c r="H1" s="706"/>
      <c r="I1" s="706"/>
      <c r="J1" s="706"/>
      <c r="K1" s="706"/>
      <c r="L1" s="706"/>
      <c r="M1" s="706"/>
      <c r="N1" s="706"/>
      <c r="O1" s="712" t="s">
        <v>623</v>
      </c>
      <c r="P1" s="713"/>
      <c r="Q1" s="713"/>
      <c r="R1" s="713"/>
      <c r="S1" s="713"/>
      <c r="T1" s="713"/>
      <c r="U1" s="713"/>
      <c r="V1" s="713"/>
      <c r="W1" s="713"/>
      <c r="X1" s="713"/>
      <c r="Y1" s="713"/>
      <c r="Z1" s="713"/>
      <c r="AA1" s="713"/>
      <c r="AB1" s="713"/>
      <c r="AC1" s="713"/>
      <c r="AD1" s="713"/>
      <c r="AE1" s="713"/>
    </row>
    <row r="2" spans="1:32" ht="25.5" customHeight="1" thickBot="1">
      <c r="A2" s="141"/>
      <c r="B2" s="142" t="s">
        <v>58</v>
      </c>
      <c r="C2" s="709">
        <f>B3</f>
        <v>1</v>
      </c>
      <c r="D2" s="710"/>
      <c r="E2" s="711"/>
      <c r="F2" s="699">
        <f>B5</f>
        <v>2</v>
      </c>
      <c r="G2" s="700"/>
      <c r="H2" s="701"/>
      <c r="I2" s="699">
        <f>B7</f>
        <v>3</v>
      </c>
      <c r="J2" s="700"/>
      <c r="K2" s="701"/>
      <c r="L2" s="699">
        <f>B9</f>
        <v>4</v>
      </c>
      <c r="M2" s="700"/>
      <c r="N2" s="701"/>
      <c r="O2" s="699">
        <f>B11</f>
        <v>5</v>
      </c>
      <c r="P2" s="700"/>
      <c r="Q2" s="701"/>
      <c r="R2" s="699">
        <f>B13</f>
        <v>6</v>
      </c>
      <c r="S2" s="700"/>
      <c r="T2" s="701"/>
      <c r="U2" s="699">
        <f>B15</f>
        <v>7</v>
      </c>
      <c r="V2" s="700"/>
      <c r="W2" s="701"/>
      <c r="X2" s="143" t="s">
        <v>177</v>
      </c>
      <c r="Y2" s="144" t="s">
        <v>178</v>
      </c>
      <c r="Z2" s="145" t="s">
        <v>179</v>
      </c>
      <c r="AA2" s="146" t="s">
        <v>180</v>
      </c>
      <c r="AB2" s="147" t="s">
        <v>181</v>
      </c>
      <c r="AC2" s="146" t="s">
        <v>182</v>
      </c>
      <c r="AD2" s="148" t="s">
        <v>183</v>
      </c>
      <c r="AE2" s="149" t="s">
        <v>184</v>
      </c>
      <c r="AF2" s="150"/>
    </row>
    <row r="3" spans="1:32" ht="18" customHeight="1">
      <c r="A3" s="618">
        <v>1</v>
      </c>
      <c r="B3" s="703">
        <v>1</v>
      </c>
      <c r="C3" s="595"/>
      <c r="D3" s="595"/>
      <c r="E3" s="595"/>
      <c r="F3" s="664">
        <f>IF(F4="","",IF(F4=H4,"△",IF(F4&gt;H4,"○","●")))</f>
      </c>
      <c r="G3" s="664"/>
      <c r="H3" s="705"/>
      <c r="I3" s="622">
        <f>IF(I4="","",IF(I4=K4,"△",IF(I4&gt;K4,"○","●")))</f>
      </c>
      <c r="J3" s="623"/>
      <c r="K3" s="624"/>
      <c r="L3" s="628">
        <f>IF(L4="","",IF(L4=N4,"△",IF(L4&gt;N4,"○","●")))</f>
      </c>
      <c r="M3" s="629"/>
      <c r="N3" s="630"/>
      <c r="O3" s="612">
        <f>IF(O4="","",IF(O4=Q4,"△",IF(O4&gt;Q4,"○","●")))</f>
      </c>
      <c r="P3" s="613"/>
      <c r="Q3" s="614"/>
      <c r="R3" s="597">
        <f>IF(R4="","",IF(R4=T4,"△",IF(R4&gt;T4,"○","●")))</f>
      </c>
      <c r="S3" s="598"/>
      <c r="T3" s="599"/>
      <c r="U3" s="607">
        <f>IF(U4="","",IF(U4=W4,"△",IF(U4&gt;W4,"○","●")))</f>
      </c>
      <c r="V3" s="608"/>
      <c r="W3" s="609"/>
      <c r="X3" s="655">
        <f>COUNTIF(C3:W3,"○")</f>
        <v>0</v>
      </c>
      <c r="Y3" s="636">
        <f>COUNTIF(C3:W3,"●")</f>
        <v>0</v>
      </c>
      <c r="Z3" s="638">
        <f>COUNTIF(C3:W3,"△")</f>
        <v>0</v>
      </c>
      <c r="AA3" s="645">
        <f>X3*3+Z3*1</f>
        <v>0</v>
      </c>
      <c r="AB3" s="692">
        <f>SUM(E3:E16)</f>
        <v>0</v>
      </c>
      <c r="AC3" s="646">
        <f>SUM(C3:C16)</f>
        <v>0</v>
      </c>
      <c r="AD3" s="640">
        <f>AB3-AC3</f>
        <v>0</v>
      </c>
      <c r="AE3" s="696">
        <f>RANK(AF3,AF$3:AF$16)</f>
        <v>1</v>
      </c>
      <c r="AF3" s="644">
        <f>10000*AA3+100*AD3+AB3</f>
        <v>0</v>
      </c>
    </row>
    <row r="4" spans="1:32" ht="18" customHeight="1">
      <c r="A4" s="668"/>
      <c r="B4" s="704"/>
      <c r="C4" s="595"/>
      <c r="D4" s="595"/>
      <c r="E4" s="595"/>
      <c r="F4" s="227"/>
      <c r="G4" s="228" t="s">
        <v>356</v>
      </c>
      <c r="H4" s="229"/>
      <c r="I4" s="177"/>
      <c r="J4" s="152" t="s">
        <v>358</v>
      </c>
      <c r="K4" s="153"/>
      <c r="L4" s="177"/>
      <c r="M4" s="152" t="s">
        <v>356</v>
      </c>
      <c r="N4" s="153"/>
      <c r="O4" s="177"/>
      <c r="P4" s="152" t="s">
        <v>356</v>
      </c>
      <c r="Q4" s="178"/>
      <c r="R4" s="177"/>
      <c r="S4" s="152" t="s">
        <v>357</v>
      </c>
      <c r="T4" s="178"/>
      <c r="U4" s="177"/>
      <c r="V4" s="152" t="s">
        <v>356</v>
      </c>
      <c r="W4" s="178"/>
      <c r="X4" s="655"/>
      <c r="Y4" s="636"/>
      <c r="Z4" s="638"/>
      <c r="AA4" s="649"/>
      <c r="AB4" s="693"/>
      <c r="AC4" s="649"/>
      <c r="AD4" s="653"/>
      <c r="AE4" s="697"/>
      <c r="AF4" s="644"/>
    </row>
    <row r="5" spans="1:32" ht="18" customHeight="1">
      <c r="A5" s="618">
        <v>2</v>
      </c>
      <c r="B5" s="620">
        <v>2</v>
      </c>
      <c r="C5" s="610">
        <f>IF(C6="","",IF(C6=E6,"△",IF(C6&gt;E6,"○","●")))</f>
      </c>
      <c r="D5" s="611"/>
      <c r="E5" s="611"/>
      <c r="F5" s="595"/>
      <c r="G5" s="595"/>
      <c r="H5" s="595"/>
      <c r="I5" s="714">
        <f>IF(I6="","",IF(I6=K6,"△",IF(I6&gt;K6,"○","●")))</f>
      </c>
      <c r="J5" s="626"/>
      <c r="K5" s="627"/>
      <c r="L5" s="607">
        <f>IF(L6="","",IF(L6=N6,"△",IF(L6&gt;N6,"○","●")))</f>
      </c>
      <c r="M5" s="608"/>
      <c r="N5" s="609"/>
      <c r="O5" s="622">
        <f>IF(O6="","",IF(O6=Q6,"△",IF(O6&gt;Q6,"○","●")))</f>
      </c>
      <c r="P5" s="623"/>
      <c r="Q5" s="624"/>
      <c r="R5" s="628">
        <f>IF(R6="","",IF(R6=T6,"△",IF(R6&gt;T6,"○","●")))</f>
      </c>
      <c r="S5" s="629"/>
      <c r="T5" s="630"/>
      <c r="U5" s="597">
        <f>IF(U6="","",IF(U6=W6,"△",IF(U6&gt;W6,"○","●")))</f>
      </c>
      <c r="V5" s="598"/>
      <c r="W5" s="599"/>
      <c r="X5" s="655">
        <f>COUNTIF(C5:W5,"○")</f>
        <v>0</v>
      </c>
      <c r="Y5" s="636">
        <f>COUNTIF(C5:W5,"●")</f>
        <v>0</v>
      </c>
      <c r="Z5" s="638">
        <f>COUNTIF(C5:W5,"△")</f>
        <v>0</v>
      </c>
      <c r="AA5" s="645">
        <f>X5*3+Z5*1</f>
        <v>0</v>
      </c>
      <c r="AB5" s="692">
        <f>SUM(H3:H16)</f>
        <v>0</v>
      </c>
      <c r="AC5" s="646">
        <f>SUM(F3:F16)</f>
        <v>0</v>
      </c>
      <c r="AD5" s="640">
        <f>AB5-AC5</f>
        <v>0</v>
      </c>
      <c r="AE5" s="645">
        <f>RANK(AF5,AF$3:AF$16)</f>
        <v>1</v>
      </c>
      <c r="AF5" s="644">
        <f>10000*AA5+100*AD5+AB5</f>
        <v>0</v>
      </c>
    </row>
    <row r="6" spans="1:32" ht="18" customHeight="1">
      <c r="A6" s="668"/>
      <c r="B6" s="670"/>
      <c r="C6" s="179">
        <f>IF(F3="","",H4)</f>
      </c>
      <c r="D6" s="176" t="s">
        <v>356</v>
      </c>
      <c r="E6" s="224">
        <f>IF(F3="","",F4)</f>
      </c>
      <c r="F6" s="595"/>
      <c r="G6" s="595"/>
      <c r="H6" s="595"/>
      <c r="I6" s="227"/>
      <c r="J6" s="228" t="s">
        <v>358</v>
      </c>
      <c r="K6" s="230"/>
      <c r="L6" s="177"/>
      <c r="M6" s="152" t="s">
        <v>358</v>
      </c>
      <c r="N6" s="153"/>
      <c r="O6" s="177"/>
      <c r="P6" s="152" t="s">
        <v>355</v>
      </c>
      <c r="Q6" s="178"/>
      <c r="R6" s="177"/>
      <c r="S6" s="152" t="s">
        <v>357</v>
      </c>
      <c r="T6" s="178"/>
      <c r="U6" s="177"/>
      <c r="V6" s="152" t="s">
        <v>358</v>
      </c>
      <c r="W6" s="178"/>
      <c r="X6" s="655"/>
      <c r="Y6" s="636"/>
      <c r="Z6" s="638"/>
      <c r="AA6" s="649"/>
      <c r="AB6" s="693"/>
      <c r="AC6" s="649"/>
      <c r="AD6" s="653"/>
      <c r="AE6" s="649"/>
      <c r="AF6" s="644"/>
    </row>
    <row r="7" spans="1:32" ht="18" customHeight="1">
      <c r="A7" s="618">
        <v>3</v>
      </c>
      <c r="B7" s="620">
        <v>3</v>
      </c>
      <c r="C7" s="622">
        <f>IF(C8="","",IF(C8=E8,"△",IF(C8&gt;E8,"○","●")))</f>
      </c>
      <c r="D7" s="623"/>
      <c r="E7" s="624"/>
      <c r="F7" s="671">
        <f>IF(F8="","",IF(F8=H8,"△",IF(F8&gt;H8,"○","●")))</f>
      </c>
      <c r="G7" s="672"/>
      <c r="H7" s="672"/>
      <c r="I7" s="595"/>
      <c r="J7" s="595"/>
      <c r="K7" s="595"/>
      <c r="L7" s="664">
        <f>IF(L8="","",IF(L8=N8,"△",IF(L8&gt;N8,"○","●")))</f>
      </c>
      <c r="M7" s="665"/>
      <c r="N7" s="686"/>
      <c r="O7" s="597">
        <f>IF(O8="","",IF(O8=Q8,"△",IF(O8&gt;Q8,"○","●")))</f>
      </c>
      <c r="P7" s="598"/>
      <c r="Q7" s="599"/>
      <c r="R7" s="607">
        <f>IF(R8="","",IF(R8=T8,"△",IF(R8&gt;T8,"○","●")))</f>
      </c>
      <c r="S7" s="608"/>
      <c r="T7" s="609"/>
      <c r="U7" s="612">
        <f>IF(U8="","",IF(U8=W8,"△",IF(U8&gt;W8,"○","●")))</f>
      </c>
      <c r="V7" s="613"/>
      <c r="W7" s="614"/>
      <c r="X7" s="655">
        <f>COUNTIF(C7:W7,"○")</f>
        <v>0</v>
      </c>
      <c r="Y7" s="636">
        <f>COUNTIF(C7:W7,"●")</f>
        <v>0</v>
      </c>
      <c r="Z7" s="638">
        <f>COUNTIF(C7:W7,"△")</f>
        <v>0</v>
      </c>
      <c r="AA7" s="645">
        <f>X7*3+Z7*1</f>
        <v>0</v>
      </c>
      <c r="AB7" s="692">
        <f>SUM(K3:K16)</f>
        <v>0</v>
      </c>
      <c r="AC7" s="646">
        <f>SUM(I3:I16)</f>
        <v>0</v>
      </c>
      <c r="AD7" s="640">
        <f>AB7-AC7</f>
        <v>0</v>
      </c>
      <c r="AE7" s="645">
        <f>RANK(AF7,AF$3:AF$16)</f>
        <v>1</v>
      </c>
      <c r="AF7" s="644">
        <f>10000*AA7+100*AD7+AB7</f>
        <v>0</v>
      </c>
    </row>
    <row r="8" spans="1:32" ht="18" customHeight="1">
      <c r="A8" s="668"/>
      <c r="B8" s="670"/>
      <c r="C8" s="189">
        <f>IF(I3="","",K4)</f>
      </c>
      <c r="D8" s="190" t="s">
        <v>358</v>
      </c>
      <c r="E8" s="299">
        <f>IF(I3="","",I4)</f>
      </c>
      <c r="F8" s="158">
        <f>IF(I5="","",K6)</f>
      </c>
      <c r="G8" s="157" t="s">
        <v>358</v>
      </c>
      <c r="H8" s="300">
        <f>IF(I5="","",I6)</f>
      </c>
      <c r="I8" s="595"/>
      <c r="J8" s="595"/>
      <c r="K8" s="595"/>
      <c r="L8" s="227"/>
      <c r="M8" s="228" t="s">
        <v>357</v>
      </c>
      <c r="N8" s="230"/>
      <c r="O8" s="177"/>
      <c r="P8" s="152" t="s">
        <v>356</v>
      </c>
      <c r="Q8" s="178"/>
      <c r="R8" s="177"/>
      <c r="S8" s="152" t="s">
        <v>357</v>
      </c>
      <c r="T8" s="178"/>
      <c r="U8" s="177"/>
      <c r="V8" s="152" t="s">
        <v>357</v>
      </c>
      <c r="W8" s="178"/>
      <c r="X8" s="655"/>
      <c r="Y8" s="636"/>
      <c r="Z8" s="638"/>
      <c r="AA8" s="649"/>
      <c r="AB8" s="693"/>
      <c r="AC8" s="649"/>
      <c r="AD8" s="653"/>
      <c r="AE8" s="649"/>
      <c r="AF8" s="644"/>
    </row>
    <row r="9" spans="1:32" ht="18" customHeight="1">
      <c r="A9" s="618">
        <v>4</v>
      </c>
      <c r="B9" s="620">
        <v>4</v>
      </c>
      <c r="C9" s="628">
        <f>IF(AND(C10="",C10=E10),"",IF(C10&gt;E10,"○",IF(C10&lt;E10,"●",IF(AND(C10&gt;=0,C10=E10),"△"))))</f>
      </c>
      <c r="D9" s="629"/>
      <c r="E9" s="630"/>
      <c r="F9" s="607">
        <f>IF(AND(F10="",F10=H10),"",IF(F10&gt;H10,"○",IF(F10&lt;H10,"●",IF(AND(F10&gt;=0,F10=H10),"△"))))</f>
      </c>
      <c r="G9" s="608"/>
      <c r="H9" s="609"/>
      <c r="I9" s="691">
        <f>IF(AND(I10="",I10=K10),"",IF(I10&gt;K10,"○",IF(I10&lt;K10,"●",IF(AND(I10&gt;=0,I10=K10),"△"))))</f>
      </c>
      <c r="J9" s="611"/>
      <c r="K9" s="611"/>
      <c r="L9" s="595"/>
      <c r="M9" s="595"/>
      <c r="N9" s="595"/>
      <c r="O9" s="714">
        <f>IF(AND(O10="",O10=Q10),"",IF(O10&gt;Q10,"○",IF(O10&lt;Q10,"●",IF(AND(O10&gt;=0,O10=Q10),"△"))))</f>
      </c>
      <c r="P9" s="626"/>
      <c r="Q9" s="627"/>
      <c r="R9" s="612">
        <f>IF(AND(R10="",R10=T10),"",IF(R10&gt;T10,"○",IF(R10&lt;T10,"●",IF(AND(R10&gt;=0,R10=T10),"△"))))</f>
      </c>
      <c r="S9" s="613"/>
      <c r="T9" s="614"/>
      <c r="U9" s="622">
        <f>IF(AND(U10="",U10=W10),"",IF(U10&gt;W10,"○",IF(U10&lt;W10,"●",IF(AND(U10&gt;=0,U10=W10),"△"))))</f>
      </c>
      <c r="V9" s="623"/>
      <c r="W9" s="624"/>
      <c r="X9" s="655">
        <f>COUNTIF(C9:W9,"○")</f>
        <v>0</v>
      </c>
      <c r="Y9" s="636">
        <f>COUNTIF(C9:W9,"●")</f>
        <v>0</v>
      </c>
      <c r="Z9" s="638">
        <f>COUNTIF(C9:W9,"△")</f>
        <v>0</v>
      </c>
      <c r="AA9" s="645">
        <f>X9*3+Z9*1</f>
        <v>0</v>
      </c>
      <c r="AB9" s="646">
        <f>SUM(N3:N16)</f>
        <v>0</v>
      </c>
      <c r="AC9" s="646">
        <f>SUM(L3:L16)</f>
        <v>0</v>
      </c>
      <c r="AD9" s="640">
        <f>AB9-AC9</f>
        <v>0</v>
      </c>
      <c r="AE9" s="645">
        <f>RANK(AF9,AF$3:AF$16)</f>
        <v>1</v>
      </c>
      <c r="AF9" s="644">
        <f>10000*AA9+100*AD9+AB9</f>
        <v>0</v>
      </c>
    </row>
    <row r="10" spans="1:32" ht="18" customHeight="1">
      <c r="A10" s="668"/>
      <c r="B10" s="670"/>
      <c r="C10" s="209">
        <f>IF(L3="","",N4)</f>
      </c>
      <c r="D10" s="210" t="s">
        <v>356</v>
      </c>
      <c r="E10" s="211">
        <f>IF(L3="","",L4)</f>
      </c>
      <c r="F10" s="197">
        <f>IF(L5="","",N6)</f>
      </c>
      <c r="G10" s="198" t="s">
        <v>358</v>
      </c>
      <c r="H10" s="199">
        <f>IF(L5="","",L6)</f>
      </c>
      <c r="I10" s="298"/>
      <c r="J10" s="176" t="s">
        <v>357</v>
      </c>
      <c r="K10" s="224">
        <f>IF(L7="","",L8)</f>
      </c>
      <c r="L10" s="595"/>
      <c r="M10" s="595"/>
      <c r="N10" s="595"/>
      <c r="O10" s="227"/>
      <c r="P10" s="228" t="s">
        <v>357</v>
      </c>
      <c r="Q10" s="229"/>
      <c r="R10" s="177"/>
      <c r="S10" s="152" t="s">
        <v>358</v>
      </c>
      <c r="T10" s="178"/>
      <c r="U10" s="177"/>
      <c r="V10" s="152" t="s">
        <v>357</v>
      </c>
      <c r="W10" s="178"/>
      <c r="X10" s="655"/>
      <c r="Y10" s="636"/>
      <c r="Z10" s="638"/>
      <c r="AA10" s="649"/>
      <c r="AB10" s="650"/>
      <c r="AC10" s="649"/>
      <c r="AD10" s="653"/>
      <c r="AE10" s="649"/>
      <c r="AF10" s="644"/>
    </row>
    <row r="11" spans="1:32" ht="18" customHeight="1">
      <c r="A11" s="618">
        <v>5</v>
      </c>
      <c r="B11" s="620">
        <v>5</v>
      </c>
      <c r="C11" s="612">
        <f>IF(AND(C12="",C12=E12),"",IF(C12&gt;E12,"○",IF(C12&lt;E12,"●",IF(AND(C12&gt;=0,C12=E12),"△"))))</f>
      </c>
      <c r="D11" s="613"/>
      <c r="E11" s="614"/>
      <c r="F11" s="622">
        <f>IF(AND(F12="",F12=H12),"",IF(F12&gt;H12,"○",IF(F12&lt;H12,"●",IF(AND(F12&gt;=0,F12=H12),"△"))))</f>
      </c>
      <c r="G11" s="623"/>
      <c r="H11" s="624"/>
      <c r="I11" s="597">
        <f>IF(AND(I12="",I12=K12),"",IF(I12&gt;K12,"○",IF(I12&lt;K12,"●",IF(AND(I12&gt;=0,I12=K12),"△"))))</f>
      </c>
      <c r="J11" s="598"/>
      <c r="K11" s="599"/>
      <c r="L11" s="671">
        <f>IF(AND(L12="",L12=N12),"",IF(L12&gt;N12,"○",IF(L12&lt;N12,"●",IF(AND(L12&gt;=0,L12=N12),"△"))))</f>
      </c>
      <c r="M11" s="672"/>
      <c r="N11" s="672"/>
      <c r="O11" s="595"/>
      <c r="P11" s="595"/>
      <c r="Q11" s="595"/>
      <c r="R11" s="664"/>
      <c r="S11" s="665"/>
      <c r="T11" s="686"/>
      <c r="U11" s="628">
        <f>IF(AND(U12="",U12=W12),"",IF(U12&gt;W12,"○",IF(U12&lt;W12,"●",IF(AND(U12&gt;=0,U12=W12),"△"))))</f>
      </c>
      <c r="V11" s="629"/>
      <c r="W11" s="630"/>
      <c r="X11" s="655">
        <f>COUNTIF(C11:W11,"○")</f>
        <v>0</v>
      </c>
      <c r="Y11" s="636">
        <f>COUNTIF(C11:W11,"●")</f>
        <v>0</v>
      </c>
      <c r="Z11" s="638">
        <f>COUNTIF(C11:W11,"△")</f>
        <v>0</v>
      </c>
      <c r="AA11" s="645">
        <f>X11*3+Z11*1</f>
        <v>0</v>
      </c>
      <c r="AB11" s="646">
        <f>SUM(Q3:Q16)</f>
        <v>0</v>
      </c>
      <c r="AC11" s="646">
        <f>SUM(O3:O16)</f>
        <v>0</v>
      </c>
      <c r="AD11" s="640">
        <f>AB11-AC11</f>
        <v>0</v>
      </c>
      <c r="AE11" s="645">
        <f>RANK(AF11,AF$3:AF$16)</f>
        <v>1</v>
      </c>
      <c r="AF11" s="644">
        <f>10000*AA11+100*AD11+AB11</f>
        <v>0</v>
      </c>
    </row>
    <row r="12" spans="1:32" ht="18" customHeight="1">
      <c r="A12" s="668"/>
      <c r="B12" s="670"/>
      <c r="C12" s="191">
        <f>IF(O3="","",Q4)</f>
      </c>
      <c r="D12" s="192" t="s">
        <v>356</v>
      </c>
      <c r="E12" s="193">
        <f>IF(O3="","",O4)</f>
      </c>
      <c r="F12" s="189">
        <f>IF(O5="","",Q6)</f>
      </c>
      <c r="G12" s="190" t="s">
        <v>355</v>
      </c>
      <c r="H12" s="299">
        <f>IF(O5="","",O6)</f>
      </c>
      <c r="I12" s="203">
        <f>IF(O7="","",Q8)</f>
      </c>
      <c r="J12" s="204" t="s">
        <v>356</v>
      </c>
      <c r="K12" s="205">
        <f>IF(O7="","",O8)</f>
      </c>
      <c r="L12" s="158">
        <f>IF(O9="","",Q10)</f>
      </c>
      <c r="M12" s="157" t="s">
        <v>357</v>
      </c>
      <c r="N12" s="300">
        <f>IF(O9="","",O10)</f>
      </c>
      <c r="O12" s="595"/>
      <c r="P12" s="595"/>
      <c r="Q12" s="595"/>
      <c r="R12" s="227"/>
      <c r="S12" s="228" t="s">
        <v>358</v>
      </c>
      <c r="T12" s="229"/>
      <c r="U12" s="177"/>
      <c r="V12" s="152" t="s">
        <v>358</v>
      </c>
      <c r="W12" s="178"/>
      <c r="X12" s="655"/>
      <c r="Y12" s="636"/>
      <c r="Z12" s="638"/>
      <c r="AA12" s="649"/>
      <c r="AB12" s="650"/>
      <c r="AC12" s="649"/>
      <c r="AD12" s="653"/>
      <c r="AE12" s="649"/>
      <c r="AF12" s="644"/>
    </row>
    <row r="13" spans="1:32" ht="18" customHeight="1">
      <c r="A13" s="618">
        <v>6</v>
      </c>
      <c r="B13" s="620">
        <v>6</v>
      </c>
      <c r="C13" s="597">
        <f>IF(AND(C14="",C14=E14),"",IF(C14&gt;E14,"○",IF(C14&lt;E14,"●",IF(AND(C14&gt;=0,C14=E14),"△"))))</f>
      </c>
      <c r="D13" s="598"/>
      <c r="E13" s="599"/>
      <c r="F13" s="628">
        <f>IF(AND(F14="",F14=H14),"",IF(F14&gt;H14,"○",IF(F14&lt;H14,"●",IF(AND(F14&gt;=0,F14=H14),"△"))))</f>
      </c>
      <c r="G13" s="629"/>
      <c r="H13" s="630"/>
      <c r="I13" s="607">
        <f>IF(AND(I14="",I14=K14),"",IF(I14&gt;K14,"○",IF(I14&lt;K14,"●",IF(AND(I14&gt;=0,I14=K14),"△"))))</f>
      </c>
      <c r="J13" s="608"/>
      <c r="K13" s="609"/>
      <c r="L13" s="612">
        <f>IF(AND(L14="",L14=N14),"",IF(L14&gt;N14,"○",IF(L14&lt;N14,"●",IF(AND(L14&gt;=0,L14=N14),"△"))))</f>
      </c>
      <c r="M13" s="613"/>
      <c r="N13" s="614"/>
      <c r="O13" s="610">
        <f>IF(AND(O14="",O14=Q14),"",IF(O14&gt;Q14,"○",IF(O14&lt;Q14,"●",IF(AND(O14&gt;=0,O14=Q14),"△"))))</f>
      </c>
      <c r="P13" s="611"/>
      <c r="Q13" s="611"/>
      <c r="R13" s="595"/>
      <c r="S13" s="595"/>
      <c r="T13" s="595"/>
      <c r="U13" s="714">
        <f>IF(AND(U14="",U14=W14),"",IF(U14&gt;W14,"○",IF(U14&lt;W14,"●",IF(AND(U14&gt;=0,U14=W14),"△"))))</f>
      </c>
      <c r="V13" s="626"/>
      <c r="W13" s="627"/>
      <c r="X13" s="655">
        <f>COUNTIF(C13:W13,"○")</f>
        <v>0</v>
      </c>
      <c r="Y13" s="636">
        <f>COUNTIF(C13:W13,"●")</f>
        <v>0</v>
      </c>
      <c r="Z13" s="638">
        <f>COUNTIF(C13:W13,"△")</f>
        <v>0</v>
      </c>
      <c r="AA13" s="645">
        <f>X13*3+Z13*1</f>
        <v>0</v>
      </c>
      <c r="AB13" s="646">
        <f>SUM(T3:T16)</f>
        <v>0</v>
      </c>
      <c r="AC13" s="646">
        <f>SUM(R3:R16)</f>
        <v>0</v>
      </c>
      <c r="AD13" s="640">
        <f>AB13-AC13</f>
        <v>0</v>
      </c>
      <c r="AE13" s="715">
        <f>RANK(AF13,AF$3:AF$16)</f>
        <v>1</v>
      </c>
      <c r="AF13" s="644">
        <f>10000*AA13+100*AD13+AB13</f>
        <v>0</v>
      </c>
    </row>
    <row r="14" spans="1:32" ht="18" customHeight="1">
      <c r="A14" s="668"/>
      <c r="B14" s="670"/>
      <c r="C14" s="203">
        <f>IF(R3="","",T4)</f>
      </c>
      <c r="D14" s="204" t="s">
        <v>357</v>
      </c>
      <c r="E14" s="205">
        <f>IF(R3="","",R4)</f>
      </c>
      <c r="F14" s="209">
        <f>IF(R5="","",T6)</f>
      </c>
      <c r="G14" s="210" t="s">
        <v>357</v>
      </c>
      <c r="H14" s="211">
        <f>IF(R5="","",R6)</f>
      </c>
      <c r="I14" s="197">
        <f>IF(R7="","",T8)</f>
      </c>
      <c r="J14" s="198" t="s">
        <v>357</v>
      </c>
      <c r="K14" s="199">
        <f>IF(R7="","",R8)</f>
      </c>
      <c r="L14" s="191">
        <f>IF(R9="","",T10)</f>
      </c>
      <c r="M14" s="192" t="s">
        <v>358</v>
      </c>
      <c r="N14" s="193">
        <f>IF(R9="","",R10)</f>
      </c>
      <c r="O14" s="179">
        <f>IF(R11="","",T12)</f>
      </c>
      <c r="P14" s="176" t="s">
        <v>358</v>
      </c>
      <c r="Q14" s="224">
        <f>IF(R11="","",R12)</f>
      </c>
      <c r="R14" s="595"/>
      <c r="S14" s="595"/>
      <c r="T14" s="595"/>
      <c r="U14" s="227"/>
      <c r="V14" s="228" t="s">
        <v>356</v>
      </c>
      <c r="W14" s="229"/>
      <c r="X14" s="655"/>
      <c r="Y14" s="636"/>
      <c r="Z14" s="638"/>
      <c r="AA14" s="649"/>
      <c r="AB14" s="650"/>
      <c r="AC14" s="649"/>
      <c r="AD14" s="653"/>
      <c r="AE14" s="697"/>
      <c r="AF14" s="644"/>
    </row>
    <row r="15" spans="1:32" ht="18" customHeight="1">
      <c r="A15" s="618">
        <v>7</v>
      </c>
      <c r="B15" s="620">
        <v>7</v>
      </c>
      <c r="C15" s="607">
        <f>IF(AND(C16="",C16=E16),"",IF(C16&gt;E16,"○",IF(C16&lt;E16,"●",IF(AND(C16&gt;=0,C16=E16),"△"))))</f>
      </c>
      <c r="D15" s="608"/>
      <c r="E15" s="609"/>
      <c r="F15" s="597">
        <f>IF(AND(F16="",F16=H16),"",IF(F16&gt;H16,"○",IF(F16&lt;H16,"●",IF(AND(F16&gt;=0,F16=H16),"△"))))</f>
      </c>
      <c r="G15" s="598"/>
      <c r="H15" s="599"/>
      <c r="I15" s="612">
        <f>IF(AND(I16="",I16=K16),"",IF(I16&gt;K16,"○",IF(I16&lt;K16,"●",IF(AND(I16&gt;=0,I16=K16),"△"))))</f>
      </c>
      <c r="J15" s="613"/>
      <c r="K15" s="614"/>
      <c r="L15" s="622">
        <f>IF(AND(L16="",L16=N16),"",IF(L16&gt;N16,"○",IF(L16&lt;N16,"●",IF(AND(L16&gt;=0,L16=N16),"△"))))</f>
      </c>
      <c r="M15" s="623"/>
      <c r="N15" s="624"/>
      <c r="O15" s="628">
        <f>IF(AND(O16="",O16=Q16),"",IF(O16&gt;Q16,"○",IF(O16&lt;Q16,"●",IF(AND(O16&gt;=0,O16=Q16),"△"))))</f>
      </c>
      <c r="P15" s="629"/>
      <c r="Q15" s="630"/>
      <c r="R15" s="671">
        <f>IF(AND(R16="",R16=T16),"",IF(R16&gt;T16,"○",IF(R16&lt;T16,"●",IF(AND(R16&gt;=0,R16=T16),"△"))))</f>
      </c>
      <c r="S15" s="672"/>
      <c r="T15" s="672"/>
      <c r="U15" s="595"/>
      <c r="V15" s="595"/>
      <c r="W15" s="595"/>
      <c r="X15" s="655">
        <f>COUNTIF(C15:W15,"○")</f>
        <v>0</v>
      </c>
      <c r="Y15" s="636">
        <f>COUNTIF(C15:W15,"●")</f>
        <v>0</v>
      </c>
      <c r="Z15" s="638">
        <f>COUNTIF(C15:W15,"△")</f>
        <v>0</v>
      </c>
      <c r="AA15" s="645">
        <f>X15*3+Z15*1</f>
        <v>0</v>
      </c>
      <c r="AB15" s="646">
        <f>SUM(W3:W16)</f>
        <v>0</v>
      </c>
      <c r="AC15" s="646">
        <f>SUM(U3:U16)</f>
        <v>0</v>
      </c>
      <c r="AD15" s="640">
        <f>AB15-AC15</f>
        <v>0</v>
      </c>
      <c r="AE15" s="645">
        <f>RANK(AF15,AF$3:AF$16)</f>
        <v>1</v>
      </c>
      <c r="AF15" s="644">
        <f>10000*AA15+100*AD15+AB15</f>
        <v>0</v>
      </c>
    </row>
    <row r="16" spans="1:32" ht="18" customHeight="1" thickBot="1">
      <c r="A16" s="668"/>
      <c r="B16" s="670"/>
      <c r="C16" s="197">
        <f>IF(U3="","",W4)</f>
      </c>
      <c r="D16" s="198" t="s">
        <v>356</v>
      </c>
      <c r="E16" s="199">
        <f>IF(U3="","",U4)</f>
      </c>
      <c r="F16" s="203">
        <f>IF(U5="","",W6)</f>
      </c>
      <c r="G16" s="204" t="s">
        <v>358</v>
      </c>
      <c r="H16" s="205">
        <f>IF(U5="","",U6)</f>
      </c>
      <c r="I16" s="191">
        <f>IF(U7="","",W8)</f>
      </c>
      <c r="J16" s="192" t="s">
        <v>357</v>
      </c>
      <c r="K16" s="193">
        <f>IF(U7="","",U8)</f>
      </c>
      <c r="L16" s="189">
        <f>IF(U9="","",W10)</f>
      </c>
      <c r="M16" s="190" t="s">
        <v>357</v>
      </c>
      <c r="N16" s="299">
        <f>IF(U9="","",U10)</f>
      </c>
      <c r="O16" s="209">
        <f>IF(U11="","",W12)</f>
      </c>
      <c r="P16" s="210" t="s">
        <v>358</v>
      </c>
      <c r="Q16" s="211">
        <f>IF(U11="","",U12)</f>
      </c>
      <c r="R16" s="158">
        <f>IF(U13="","",W14)</f>
      </c>
      <c r="S16" s="157" t="s">
        <v>356</v>
      </c>
      <c r="T16" s="300">
        <f>IF(U13="","",U14)</f>
      </c>
      <c r="U16" s="595"/>
      <c r="V16" s="595"/>
      <c r="W16" s="595"/>
      <c r="X16" s="655"/>
      <c r="Y16" s="636"/>
      <c r="Z16" s="638"/>
      <c r="AA16" s="649"/>
      <c r="AB16" s="650"/>
      <c r="AC16" s="649"/>
      <c r="AD16" s="653"/>
      <c r="AE16" s="649"/>
      <c r="AF16" s="644"/>
    </row>
    <row r="17" spans="1:31" ht="18" customHeight="1">
      <c r="A17" s="172"/>
      <c r="B17" s="174"/>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5"/>
      <c r="AA17" s="156"/>
      <c r="AB17" s="163">
        <f>SUM(AB3:AB16)</f>
        <v>0</v>
      </c>
      <c r="AC17" s="163">
        <f>SUM(AC3:AC16)</f>
        <v>0</v>
      </c>
      <c r="AD17" s="164"/>
      <c r="AE17" s="156"/>
    </row>
    <row r="18" spans="1:31" ht="18" customHeight="1">
      <c r="A18" s="171"/>
      <c r="B18" s="286" t="s">
        <v>16</v>
      </c>
      <c r="C18" s="606" t="s">
        <v>361</v>
      </c>
      <c r="D18" s="606"/>
      <c r="E18" s="606"/>
      <c r="F18" s="594" t="s">
        <v>195</v>
      </c>
      <c r="G18" s="594"/>
      <c r="H18" s="594"/>
      <c r="I18" s="594"/>
      <c r="J18" s="594" t="s">
        <v>196</v>
      </c>
      <c r="K18" s="594"/>
      <c r="L18" s="594"/>
      <c r="M18" s="594"/>
      <c r="N18" s="594" t="s">
        <v>197</v>
      </c>
      <c r="O18" s="594"/>
      <c r="P18" s="594"/>
      <c r="Q18" s="594"/>
      <c r="R18" s="594" t="s">
        <v>376</v>
      </c>
      <c r="S18" s="594"/>
      <c r="T18" s="594"/>
      <c r="U18" s="594"/>
      <c r="V18" s="171"/>
      <c r="W18" s="171"/>
      <c r="X18" t="s">
        <v>180</v>
      </c>
      <c r="Y18" s="171"/>
      <c r="AB18" s="165"/>
      <c r="AC18" s="166"/>
      <c r="AD18" s="167"/>
      <c r="AE18" s="156"/>
    </row>
    <row r="19" spans="1:31" ht="18" customHeight="1">
      <c r="A19" s="171"/>
      <c r="B19" s="28" t="s">
        <v>1</v>
      </c>
      <c r="C19" s="716" t="s">
        <v>360</v>
      </c>
      <c r="D19" s="716"/>
      <c r="E19" s="716"/>
      <c r="F19" s="717"/>
      <c r="G19" s="717"/>
      <c r="H19" s="717"/>
      <c r="I19" s="717"/>
      <c r="J19" s="717"/>
      <c r="K19" s="717"/>
      <c r="L19" s="717"/>
      <c r="M19" s="717"/>
      <c r="N19" s="717"/>
      <c r="O19" s="717"/>
      <c r="P19" s="717"/>
      <c r="Q19" s="717"/>
      <c r="R19" s="717">
        <f>B15</f>
        <v>7</v>
      </c>
      <c r="S19" s="717"/>
      <c r="T19" s="717"/>
      <c r="U19" s="717"/>
      <c r="V19" s="171"/>
      <c r="W19" s="171"/>
      <c r="X19" t="s">
        <v>188</v>
      </c>
      <c r="Y19" s="171"/>
      <c r="AB19" s="168"/>
      <c r="AC19" s="169"/>
      <c r="AD19" s="170"/>
      <c r="AE19" s="156"/>
    </row>
    <row r="20" spans="1:31" ht="18" customHeight="1">
      <c r="A20" s="171"/>
      <c r="B20" s="30" t="s">
        <v>2</v>
      </c>
      <c r="C20" s="716" t="s">
        <v>363</v>
      </c>
      <c r="D20" s="716"/>
      <c r="E20" s="716"/>
      <c r="F20" s="717"/>
      <c r="G20" s="717"/>
      <c r="H20" s="717"/>
      <c r="I20" s="717"/>
      <c r="J20" s="717"/>
      <c r="K20" s="717"/>
      <c r="L20" s="717"/>
      <c r="M20" s="717"/>
      <c r="N20" s="717"/>
      <c r="O20" s="717"/>
      <c r="P20" s="717"/>
      <c r="Q20" s="717"/>
      <c r="R20" s="717">
        <f>B13</f>
        <v>6</v>
      </c>
      <c r="S20" s="717"/>
      <c r="T20" s="717"/>
      <c r="U20" s="717"/>
      <c r="V20" s="171"/>
      <c r="W20" s="171"/>
      <c r="X20" t="s">
        <v>190</v>
      </c>
      <c r="Y20" s="171"/>
      <c r="AB20" s="171"/>
      <c r="AC20" s="156"/>
      <c r="AD20" s="156"/>
      <c r="AE20" s="156"/>
    </row>
    <row r="21" spans="1:31" ht="18" customHeight="1">
      <c r="A21" s="171"/>
      <c r="B21" s="297" t="s">
        <v>3</v>
      </c>
      <c r="C21" s="716" t="s">
        <v>364</v>
      </c>
      <c r="D21" s="716"/>
      <c r="E21" s="716"/>
      <c r="F21" s="717"/>
      <c r="G21" s="717"/>
      <c r="H21" s="717"/>
      <c r="I21" s="717"/>
      <c r="J21" s="717"/>
      <c r="K21" s="717"/>
      <c r="L21" s="717"/>
      <c r="M21" s="717"/>
      <c r="N21" s="717"/>
      <c r="O21" s="717"/>
      <c r="P21" s="717"/>
      <c r="Q21" s="717"/>
      <c r="R21" s="717">
        <f>B5</f>
        <v>2</v>
      </c>
      <c r="S21" s="717"/>
      <c r="T21" s="717"/>
      <c r="U21" s="717"/>
      <c r="V21" s="171"/>
      <c r="W21" s="171"/>
      <c r="X21" t="s">
        <v>192</v>
      </c>
      <c r="Y21" s="171"/>
      <c r="AB21" s="156"/>
      <c r="AC21" s="156"/>
      <c r="AD21" s="156"/>
      <c r="AE21" s="156"/>
    </row>
    <row r="22" spans="1:31" ht="18" customHeight="1">
      <c r="A22" s="156"/>
      <c r="B22" s="32" t="s">
        <v>4</v>
      </c>
      <c r="C22" s="716" t="s">
        <v>365</v>
      </c>
      <c r="D22" s="716"/>
      <c r="E22" s="716"/>
      <c r="F22" s="717"/>
      <c r="G22" s="717"/>
      <c r="H22" s="717"/>
      <c r="I22" s="717"/>
      <c r="J22" s="717"/>
      <c r="K22" s="717"/>
      <c r="L22" s="717"/>
      <c r="M22" s="717"/>
      <c r="N22" s="717"/>
      <c r="O22" s="717"/>
      <c r="P22" s="717"/>
      <c r="Q22" s="717"/>
      <c r="R22" s="717">
        <f>B11</f>
        <v>5</v>
      </c>
      <c r="S22" s="717"/>
      <c r="T22" s="717"/>
      <c r="U22" s="717"/>
      <c r="V22" s="156"/>
      <c r="W22" s="156"/>
      <c r="X22" t="s">
        <v>194</v>
      </c>
      <c r="Y22" s="156"/>
      <c r="AB22" s="156"/>
      <c r="AC22" s="156"/>
      <c r="AD22" s="156"/>
      <c r="AE22" s="156"/>
    </row>
    <row r="23" spans="1:31" ht="18" customHeight="1">
      <c r="A23" s="156"/>
      <c r="B23" s="33" t="s">
        <v>11</v>
      </c>
      <c r="C23" s="716" t="s">
        <v>366</v>
      </c>
      <c r="D23" s="716"/>
      <c r="E23" s="716"/>
      <c r="F23" s="717"/>
      <c r="G23" s="717"/>
      <c r="H23" s="717"/>
      <c r="I23" s="717"/>
      <c r="J23" s="717"/>
      <c r="K23" s="717"/>
      <c r="L23" s="717"/>
      <c r="M23" s="717"/>
      <c r="N23" s="717"/>
      <c r="O23" s="717"/>
      <c r="P23" s="717"/>
      <c r="Q23" s="717"/>
      <c r="R23" s="717">
        <f>B3</f>
        <v>1</v>
      </c>
      <c r="S23" s="717"/>
      <c r="T23" s="717"/>
      <c r="U23" s="717"/>
      <c r="V23" s="156"/>
      <c r="W23" s="156"/>
      <c r="X23" s="156"/>
      <c r="Y23" s="156"/>
      <c r="Z23" s="156"/>
      <c r="AA23" s="156"/>
      <c r="AB23" s="156"/>
      <c r="AC23" s="156"/>
      <c r="AD23" s="156"/>
      <c r="AE23" s="156"/>
    </row>
    <row r="24" spans="1:31" ht="18" customHeight="1">
      <c r="A24" s="156"/>
      <c r="B24" s="34" t="s">
        <v>12</v>
      </c>
      <c r="C24" s="716" t="s">
        <v>367</v>
      </c>
      <c r="D24" s="716"/>
      <c r="E24" s="716"/>
      <c r="F24" s="717"/>
      <c r="G24" s="717"/>
      <c r="H24" s="717"/>
      <c r="I24" s="717"/>
      <c r="J24" s="717"/>
      <c r="K24" s="717"/>
      <c r="L24" s="717"/>
      <c r="M24" s="717"/>
      <c r="N24" s="717"/>
      <c r="O24" s="717"/>
      <c r="P24" s="717"/>
      <c r="Q24" s="717"/>
      <c r="R24" s="717">
        <f>B9</f>
        <v>4</v>
      </c>
      <c r="S24" s="717"/>
      <c r="T24" s="717"/>
      <c r="U24" s="717"/>
      <c r="Z24" s="156"/>
      <c r="AA24" s="156"/>
      <c r="AB24" s="156"/>
      <c r="AC24" s="156"/>
      <c r="AD24" s="156"/>
      <c r="AE24" s="156"/>
    </row>
    <row r="25" spans="1:31" ht="18" customHeight="1">
      <c r="A25" s="156"/>
      <c r="B25" s="31" t="s">
        <v>13</v>
      </c>
      <c r="C25" s="716" t="s">
        <v>368</v>
      </c>
      <c r="D25" s="716"/>
      <c r="E25" s="716"/>
      <c r="F25" s="717"/>
      <c r="G25" s="717"/>
      <c r="H25" s="717"/>
      <c r="I25" s="717"/>
      <c r="J25" s="717"/>
      <c r="K25" s="717"/>
      <c r="L25" s="717"/>
      <c r="M25" s="717"/>
      <c r="N25" s="717"/>
      <c r="O25" s="717"/>
      <c r="P25" s="717"/>
      <c r="Q25" s="717"/>
      <c r="R25" s="717">
        <f>B7</f>
        <v>3</v>
      </c>
      <c r="S25" s="717"/>
      <c r="T25" s="717"/>
      <c r="U25" s="717"/>
      <c r="Z25" s="156"/>
      <c r="AA25" s="156"/>
      <c r="AB25" s="156"/>
      <c r="AC25" s="156"/>
      <c r="AD25" s="156"/>
      <c r="AE25" s="156"/>
    </row>
    <row r="26" spans="1:31" ht="18" customHeight="1">
      <c r="A26" s="156"/>
      <c r="B26" s="156"/>
      <c r="E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row>
    <row r="27" spans="1:31" ht="18" customHeight="1">
      <c r="A27" s="156"/>
      <c r="B27" s="156"/>
      <c r="C27" s="718" t="s">
        <v>362</v>
      </c>
      <c r="D27" s="718"/>
      <c r="E27" s="718"/>
      <c r="F27" s="156"/>
      <c r="G27" s="156"/>
      <c r="H27" s="156"/>
      <c r="I27" s="156"/>
      <c r="R27" s="156"/>
      <c r="S27" s="156"/>
      <c r="T27" s="156"/>
      <c r="U27" s="156"/>
      <c r="V27" s="156"/>
      <c r="W27" s="156"/>
      <c r="X27" s="156"/>
      <c r="Y27" s="156"/>
      <c r="Z27" s="156"/>
      <c r="AA27" s="156"/>
      <c r="AB27" s="156"/>
      <c r="AC27" s="156"/>
      <c r="AD27" s="156"/>
      <c r="AE27" s="156"/>
    </row>
    <row r="28" spans="1:31" ht="18" customHeight="1">
      <c r="A28" s="156"/>
      <c r="B28" s="156"/>
      <c r="C28" s="156"/>
      <c r="D28" s="156"/>
      <c r="E28" s="156"/>
      <c r="F28" s="156"/>
      <c r="G28" s="156"/>
      <c r="H28" s="156"/>
      <c r="I28" s="156"/>
      <c r="R28" s="156"/>
      <c r="S28" s="156"/>
      <c r="T28" s="156"/>
      <c r="U28" s="156"/>
      <c r="V28" s="156"/>
      <c r="W28" s="156"/>
      <c r="X28" s="156"/>
      <c r="Y28" s="156"/>
      <c r="Z28" s="156"/>
      <c r="AA28" s="156"/>
      <c r="AB28" s="156"/>
      <c r="AC28" s="156"/>
      <c r="AD28" s="156"/>
      <c r="AE28" s="156"/>
    </row>
    <row r="29" spans="1:31" ht="18" customHeight="1">
      <c r="A29" s="156"/>
      <c r="B29" s="156"/>
      <c r="C29" s="156"/>
      <c r="D29" s="156"/>
      <c r="E29" s="156"/>
      <c r="F29" s="156"/>
      <c r="G29" s="156"/>
      <c r="H29" s="156"/>
      <c r="I29" s="156"/>
      <c r="R29" s="156"/>
      <c r="S29" s="156"/>
      <c r="T29" s="156"/>
      <c r="U29" s="156"/>
      <c r="V29" s="156"/>
      <c r="W29" s="156"/>
      <c r="X29" s="156"/>
      <c r="Y29" s="156"/>
      <c r="Z29" s="156"/>
      <c r="AA29" s="156"/>
      <c r="AB29" s="156"/>
      <c r="AC29" s="156"/>
      <c r="AD29" s="156"/>
      <c r="AE29" s="156"/>
    </row>
    <row r="30" spans="1:31" ht="18" customHeight="1">
      <c r="A30" s="156"/>
      <c r="B30" s="156"/>
      <c r="C30" s="156"/>
      <c r="D30" s="156"/>
      <c r="E30" s="156"/>
      <c r="F30" s="156"/>
      <c r="G30" s="156"/>
      <c r="H30" s="156"/>
      <c r="I30" s="156"/>
      <c r="R30" s="156"/>
      <c r="S30" s="156"/>
      <c r="T30" s="156"/>
      <c r="U30" s="156"/>
      <c r="V30" s="156"/>
      <c r="W30" s="156"/>
      <c r="X30" s="156"/>
      <c r="Y30" s="156"/>
      <c r="Z30" s="156"/>
      <c r="AA30" s="156"/>
      <c r="AB30" s="156"/>
      <c r="AC30" s="156"/>
      <c r="AD30" s="156"/>
      <c r="AE30" s="156"/>
    </row>
    <row r="31" spans="1:31" ht="18" customHeight="1">
      <c r="A31" s="156"/>
      <c r="B31" s="156"/>
      <c r="C31" s="156"/>
      <c r="D31" s="156"/>
      <c r="E31" s="156"/>
      <c r="F31" s="156"/>
      <c r="G31" s="156"/>
      <c r="H31" s="156"/>
      <c r="I31" s="156"/>
      <c r="R31" s="156"/>
      <c r="S31" s="156"/>
      <c r="T31" s="156"/>
      <c r="U31" s="156"/>
      <c r="V31" s="156"/>
      <c r="W31" s="156"/>
      <c r="X31" s="156"/>
      <c r="Y31" s="156"/>
      <c r="Z31" s="156"/>
      <c r="AA31" s="156"/>
      <c r="AB31" s="156"/>
      <c r="AC31" s="156"/>
      <c r="AD31" s="156"/>
      <c r="AE31" s="156"/>
    </row>
    <row r="32" spans="1:31" ht="18" customHeight="1">
      <c r="A32" s="156"/>
      <c r="B32" s="156"/>
      <c r="C32" s="156"/>
      <c r="D32" s="156"/>
      <c r="E32" s="156"/>
      <c r="F32" s="156"/>
      <c r="G32" s="156"/>
      <c r="H32" s="156"/>
      <c r="I32" s="156"/>
      <c r="R32" s="156"/>
      <c r="S32" s="156"/>
      <c r="T32" s="156"/>
      <c r="U32" s="156"/>
      <c r="V32" s="156"/>
      <c r="W32" s="156"/>
      <c r="X32" s="156"/>
      <c r="Y32" s="156"/>
      <c r="Z32" s="156"/>
      <c r="AA32" s="156"/>
      <c r="AB32" s="156"/>
      <c r="AC32" s="156"/>
      <c r="AD32" s="156"/>
      <c r="AE32" s="156"/>
    </row>
    <row r="33" spans="1:31" ht="24.75" customHeight="1">
      <c r="A33" s="156"/>
      <c r="B33" s="156"/>
      <c r="C33" s="156"/>
      <c r="D33" s="156"/>
      <c r="E33" s="156"/>
      <c r="F33" s="156"/>
      <c r="G33" s="156"/>
      <c r="H33" s="156"/>
      <c r="I33" s="156"/>
      <c r="R33" s="156"/>
      <c r="S33" s="156"/>
      <c r="T33" s="156"/>
      <c r="U33" s="156"/>
      <c r="V33" s="156"/>
      <c r="W33" s="156"/>
      <c r="X33" s="156"/>
      <c r="Y33" s="156"/>
      <c r="Z33" s="156"/>
      <c r="AA33" s="156"/>
      <c r="AB33" s="156"/>
      <c r="AC33" s="156"/>
      <c r="AD33" s="156"/>
      <c r="AE33" s="156"/>
    </row>
    <row r="34" spans="1:31" ht="24.75" customHeight="1">
      <c r="A34" s="156"/>
      <c r="B34" s="156"/>
      <c r="C34" s="156"/>
      <c r="D34" s="156"/>
      <c r="E34" s="156"/>
      <c r="F34" s="156"/>
      <c r="G34" s="156"/>
      <c r="H34" s="156"/>
      <c r="I34" s="156"/>
      <c r="R34" s="156"/>
      <c r="S34" s="156"/>
      <c r="T34" s="156"/>
      <c r="U34" s="156"/>
      <c r="V34" s="156"/>
      <c r="W34" s="156"/>
      <c r="X34" s="156"/>
      <c r="Y34" s="156"/>
      <c r="Z34" s="156"/>
      <c r="AA34" s="156"/>
      <c r="AB34" s="156"/>
      <c r="AC34" s="156"/>
      <c r="AD34" s="156"/>
      <c r="AE34" s="156"/>
    </row>
    <row r="35" spans="1:31" ht="24.75" customHeight="1">
      <c r="A35" s="156"/>
      <c r="B35" s="156"/>
      <c r="C35" s="156"/>
      <c r="D35" s="156"/>
      <c r="E35" s="156"/>
      <c r="F35" s="156"/>
      <c r="G35" s="156"/>
      <c r="H35" s="156"/>
      <c r="I35" s="156"/>
      <c r="R35" s="156"/>
      <c r="S35" s="156"/>
      <c r="T35" s="156"/>
      <c r="U35" s="156"/>
      <c r="V35" s="156"/>
      <c r="W35" s="156"/>
      <c r="X35" s="156"/>
      <c r="Y35" s="156"/>
      <c r="Z35" s="156"/>
      <c r="AA35" s="156"/>
      <c r="AB35" s="156"/>
      <c r="AC35" s="156"/>
      <c r="AD35" s="156"/>
      <c r="AE35" s="156"/>
    </row>
    <row r="36" spans="1:31" ht="24.75" customHeight="1">
      <c r="A36" s="156"/>
      <c r="B36" s="156"/>
      <c r="C36" s="156"/>
      <c r="D36" s="156"/>
      <c r="E36" s="156"/>
      <c r="F36" s="156"/>
      <c r="G36" s="156"/>
      <c r="H36" s="156"/>
      <c r="I36" s="156"/>
      <c r="R36" s="156"/>
      <c r="S36" s="156"/>
      <c r="T36" s="156"/>
      <c r="U36" s="156"/>
      <c r="V36" s="156"/>
      <c r="W36" s="156"/>
      <c r="X36" s="156"/>
      <c r="Y36" s="156"/>
      <c r="Z36" s="156"/>
      <c r="AA36" s="156"/>
      <c r="AB36" s="156"/>
      <c r="AC36" s="156"/>
      <c r="AD36" s="156"/>
      <c r="AE36" s="156"/>
    </row>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row r="873" ht="24.75" customHeight="1"/>
    <row r="874" ht="24.75" customHeight="1"/>
    <row r="875" ht="24.75" customHeight="1"/>
    <row r="876" ht="24.75" customHeight="1"/>
    <row r="877" ht="24.75" customHeight="1"/>
    <row r="878" ht="24.75" customHeight="1"/>
    <row r="879" ht="24.75" customHeight="1"/>
    <row r="880" ht="24.75" customHeight="1"/>
    <row r="881" ht="24.75" customHeight="1"/>
    <row r="882" ht="24.75" customHeight="1"/>
    <row r="883" ht="24.75" customHeight="1"/>
    <row r="884" ht="24.75" customHeight="1"/>
    <row r="885" ht="24.75" customHeight="1"/>
    <row r="886" ht="24.75" customHeight="1"/>
    <row r="887" ht="24.75" customHeight="1"/>
    <row r="888" ht="24.75" customHeight="1"/>
    <row r="889" ht="24.75" customHeight="1"/>
    <row r="890" ht="24.75" customHeight="1"/>
    <row r="891" ht="24.75" customHeight="1"/>
    <row r="892" ht="24.75" customHeight="1"/>
    <row r="893" ht="24.75" customHeight="1"/>
    <row r="894" ht="24.75" customHeight="1"/>
    <row r="895" ht="24.75" customHeight="1"/>
    <row r="896" ht="24.75" customHeight="1"/>
    <row r="897" ht="24.75" customHeight="1"/>
    <row r="898" ht="24.75" customHeight="1"/>
    <row r="899" ht="24.75" customHeight="1"/>
    <row r="900" ht="24.75" customHeight="1"/>
    <row r="901" ht="24.75" customHeight="1"/>
    <row r="902" ht="24.75" customHeight="1"/>
    <row r="903" ht="24.75" customHeight="1"/>
    <row r="904" ht="24.75" customHeight="1"/>
    <row r="905" ht="24.75" customHeight="1"/>
    <row r="906" ht="24.75" customHeight="1"/>
    <row r="907" ht="24.75" customHeight="1"/>
    <row r="908" ht="24.75" customHeight="1"/>
    <row r="909" ht="24.75" customHeight="1"/>
    <row r="910" ht="24.75" customHeight="1"/>
    <row r="911" ht="24.75" customHeight="1"/>
    <row r="912" ht="24.75" customHeight="1"/>
    <row r="913" ht="24.75" customHeight="1"/>
    <row r="914" ht="24.75" customHeight="1"/>
    <row r="915" ht="24.75" customHeight="1"/>
    <row r="916" ht="24.75" customHeight="1"/>
    <row r="917" ht="24.75" customHeight="1"/>
    <row r="918" ht="24.75" customHeight="1"/>
    <row r="919" ht="24.75" customHeight="1"/>
    <row r="920" ht="24.75" customHeight="1"/>
    <row r="921" ht="24.75" customHeight="1"/>
    <row r="922" ht="24.75" customHeight="1"/>
    <row r="923" ht="24.75" customHeight="1"/>
    <row r="924" ht="24.75" customHeight="1"/>
    <row r="925" ht="24.75" customHeight="1"/>
    <row r="926" ht="24.75" customHeight="1"/>
    <row r="927" ht="24.75" customHeight="1"/>
    <row r="928" ht="24.75" customHeight="1"/>
    <row r="929" ht="24.75" customHeight="1"/>
    <row r="930" ht="24.75" customHeight="1"/>
    <row r="931" ht="24.75" customHeight="1"/>
    <row r="932" ht="24.75" customHeight="1"/>
    <row r="933" ht="24.75" customHeight="1"/>
    <row r="934" ht="24.75" customHeight="1"/>
    <row r="935" ht="24.75" customHeight="1"/>
    <row r="936" ht="24.75" customHeight="1"/>
    <row r="937" ht="24.75" customHeight="1"/>
    <row r="938" ht="24.75" customHeight="1"/>
    <row r="939" ht="24.75" customHeight="1"/>
    <row r="940" ht="24.75" customHeight="1"/>
    <row r="941" ht="24.75" customHeight="1"/>
    <row r="942" ht="24.75" customHeight="1"/>
    <row r="943" ht="24.75" customHeight="1"/>
    <row r="944" ht="24.75" customHeight="1"/>
    <row r="945" ht="24.75" customHeight="1"/>
    <row r="946" ht="24.75" customHeight="1"/>
    <row r="947" ht="24.75" customHeight="1"/>
    <row r="948" ht="24.75" customHeight="1"/>
    <row r="949" ht="24.75" customHeight="1"/>
    <row r="950" ht="24.75" customHeight="1"/>
    <row r="951" ht="24.75" customHeight="1"/>
    <row r="952" ht="24.75" customHeight="1"/>
    <row r="953" ht="24.75" customHeight="1"/>
    <row r="954" ht="24.75" customHeight="1"/>
    <row r="955" ht="24.75" customHeight="1"/>
    <row r="956" ht="24.75" customHeight="1"/>
    <row r="957" ht="24.75" customHeight="1"/>
    <row r="958" ht="24.75" customHeight="1"/>
    <row r="959" ht="24.75" customHeight="1"/>
    <row r="960" ht="24.75" customHeight="1"/>
    <row r="961" ht="24.75" customHeight="1"/>
    <row r="962" ht="24.75" customHeight="1"/>
    <row r="963" ht="24.75" customHeight="1"/>
    <row r="964" ht="24.75" customHeight="1"/>
    <row r="965" ht="24.75" customHeight="1"/>
    <row r="966" ht="24.75" customHeight="1"/>
    <row r="967" ht="24.75" customHeight="1"/>
    <row r="968" ht="24.75" customHeight="1"/>
    <row r="969" ht="24.75" customHeight="1"/>
    <row r="970" ht="24.75" customHeight="1"/>
    <row r="971" ht="24.75" customHeight="1"/>
    <row r="972" ht="24.75" customHeight="1"/>
    <row r="973" ht="24.75" customHeight="1"/>
    <row r="974" ht="24.75" customHeight="1"/>
    <row r="975" ht="24.75" customHeight="1"/>
    <row r="976" ht="24.75" customHeight="1"/>
    <row r="977" ht="24.75" customHeight="1"/>
    <row r="978" ht="24.75" customHeight="1"/>
    <row r="979" ht="24.75" customHeight="1"/>
    <row r="980" ht="24.75" customHeight="1"/>
    <row r="981" ht="24.75" customHeight="1"/>
    <row r="982" ht="24.75" customHeight="1"/>
    <row r="983" ht="24.75" customHeight="1"/>
    <row r="984" ht="24.75" customHeight="1"/>
    <row r="985" ht="24.75" customHeight="1"/>
    <row r="986" ht="24.75" customHeight="1"/>
    <row r="987" ht="24.75" customHeight="1"/>
    <row r="988" ht="24.75" customHeight="1"/>
    <row r="989" ht="24.75" customHeight="1"/>
    <row r="990" ht="24.75" customHeight="1"/>
    <row r="991" ht="24.75" customHeight="1"/>
    <row r="992" ht="24.75" customHeight="1"/>
    <row r="993" ht="24.75" customHeight="1"/>
    <row r="994" ht="24.75" customHeight="1"/>
    <row r="995" ht="24.75" customHeight="1"/>
    <row r="996" ht="24.75" customHeight="1"/>
    <row r="997" ht="24.75" customHeight="1"/>
    <row r="998" ht="24.75" customHeight="1"/>
    <row r="999" ht="24.75" customHeight="1"/>
    <row r="1000" ht="24.75" customHeight="1"/>
    <row r="1001" ht="24.75" customHeight="1"/>
    <row r="1002" ht="24.75" customHeight="1"/>
    <row r="1003" ht="24.75" customHeight="1"/>
    <row r="1004" ht="24.75" customHeight="1"/>
    <row r="1005" ht="24.75" customHeight="1"/>
    <row r="1006" ht="24.75" customHeight="1"/>
    <row r="1007" ht="24.75" customHeight="1"/>
    <row r="1008" ht="24.75" customHeight="1"/>
    <row r="1009" ht="24.75" customHeight="1"/>
    <row r="1010" ht="24.75" customHeight="1"/>
    <row r="1011" ht="24.75" customHeight="1"/>
    <row r="1012" ht="24.75" customHeight="1"/>
    <row r="1013" ht="24.75" customHeight="1"/>
    <row r="1014" ht="24.75" customHeight="1"/>
    <row r="1015" ht="24.75" customHeight="1"/>
    <row r="1016" ht="24.75" customHeight="1"/>
    <row r="1017" ht="24.75" customHeight="1"/>
    <row r="1018" ht="24.75" customHeight="1"/>
    <row r="1019" ht="24.75" customHeight="1"/>
    <row r="1020" ht="24.75" customHeight="1"/>
    <row r="1021" ht="24.75" customHeight="1"/>
    <row r="1022" ht="24.75" customHeight="1"/>
    <row r="1023" ht="24.75" customHeight="1"/>
    <row r="1024" ht="24.75" customHeight="1"/>
    <row r="1025" ht="24.75" customHeight="1"/>
    <row r="1026" ht="24.75" customHeight="1"/>
    <row r="1027" ht="24.75" customHeight="1"/>
    <row r="1028" ht="24.75" customHeight="1"/>
    <row r="1029" ht="24.75" customHeight="1"/>
    <row r="1030" ht="24.75" customHeight="1"/>
    <row r="1031" ht="24.75" customHeight="1"/>
    <row r="1032" ht="24.75" customHeight="1"/>
    <row r="1033" ht="24.75" customHeight="1"/>
    <row r="1034" ht="24.75" customHeight="1"/>
    <row r="1035" ht="24.75" customHeight="1"/>
    <row r="1036" ht="24.75" customHeight="1"/>
    <row r="1037" ht="24.75" customHeight="1"/>
    <row r="1038" ht="24.75" customHeight="1"/>
    <row r="1039" ht="24.75" customHeight="1"/>
    <row r="1040" ht="24.75" customHeight="1"/>
    <row r="1041" ht="24.75" customHeight="1"/>
    <row r="1042" ht="24.75" customHeight="1"/>
    <row r="1043" ht="24.75" customHeight="1"/>
    <row r="1044" ht="24.75" customHeight="1"/>
    <row r="1045" ht="24.75" customHeight="1"/>
    <row r="1046" ht="24.75" customHeight="1"/>
    <row r="1047" ht="24.75" customHeight="1"/>
    <row r="1048" ht="24.75" customHeight="1"/>
    <row r="1049" ht="24.75" customHeight="1"/>
    <row r="1050" ht="24.75" customHeight="1"/>
    <row r="1051" ht="24.75" customHeight="1"/>
    <row r="1052" ht="24.75" customHeight="1"/>
    <row r="1053" ht="24.75" customHeight="1"/>
    <row r="1054" ht="24.75" customHeight="1"/>
    <row r="1055" ht="24.75" customHeight="1"/>
    <row r="1056" ht="24.75" customHeight="1"/>
    <row r="1057" ht="24.75" customHeight="1"/>
    <row r="1058" ht="24.75" customHeight="1"/>
    <row r="1059" ht="24.75" customHeight="1"/>
    <row r="1060" ht="24.75" customHeight="1"/>
    <row r="1061" ht="24.75" customHeight="1"/>
    <row r="1062" ht="24.75" customHeight="1"/>
    <row r="1063" ht="24.75" customHeight="1"/>
    <row r="1064" ht="24.75" customHeight="1"/>
    <row r="1065" ht="24.75" customHeight="1"/>
    <row r="1066" ht="24.75" customHeight="1"/>
    <row r="1067" ht="24.75" customHeight="1"/>
    <row r="1068" ht="24.75" customHeight="1"/>
    <row r="1069" ht="24.75" customHeight="1"/>
    <row r="1070" ht="24.75" customHeight="1"/>
    <row r="1071" ht="24.75" customHeight="1"/>
    <row r="1072" ht="24.75" customHeight="1"/>
    <row r="1073" ht="24.75" customHeight="1"/>
    <row r="1074" ht="24.75" customHeight="1"/>
    <row r="1075" ht="24.75" customHeight="1"/>
    <row r="1076" ht="24.75" customHeight="1"/>
    <row r="1077" ht="24.75" customHeight="1"/>
    <row r="1078" ht="24.75" customHeight="1"/>
    <row r="1079" ht="24.75" customHeight="1"/>
    <row r="1080" ht="24.75" customHeight="1"/>
    <row r="1081" ht="24.75" customHeight="1"/>
    <row r="1082" ht="24.75" customHeight="1"/>
    <row r="1083" ht="24.75" customHeight="1"/>
    <row r="1084" ht="24.75" customHeight="1"/>
    <row r="1085" ht="24.75" customHeight="1"/>
    <row r="1086" ht="24.75" customHeight="1"/>
    <row r="1087" ht="24.75" customHeight="1"/>
    <row r="1088" ht="24.75" customHeight="1"/>
    <row r="1089" ht="24.75" customHeight="1"/>
    <row r="1090" ht="24.75" customHeight="1"/>
    <row r="1091" ht="24.75" customHeight="1"/>
    <row r="1092" ht="24.75" customHeight="1"/>
    <row r="1093" ht="24.75" customHeight="1"/>
    <row r="1094" ht="24.75" customHeight="1"/>
    <row r="1095" ht="24.75" customHeight="1"/>
    <row r="1096" ht="24.75" customHeight="1"/>
    <row r="1097" ht="24.75" customHeight="1"/>
    <row r="1098" ht="24.75" customHeight="1"/>
    <row r="1099" ht="24.75" customHeight="1"/>
    <row r="1100" ht="24.75" customHeight="1"/>
    <row r="1101" ht="24.75" customHeight="1"/>
    <row r="1102" ht="24.75" customHeight="1"/>
    <row r="1103" ht="24.75" customHeight="1"/>
    <row r="1104" ht="24.75" customHeight="1"/>
    <row r="1105" ht="24.75" customHeight="1"/>
    <row r="1106" ht="24.75" customHeight="1"/>
    <row r="1107" ht="24.75" customHeight="1"/>
    <row r="1108" ht="24.75" customHeight="1"/>
    <row r="1109" ht="24.75" customHeight="1"/>
    <row r="1110" ht="24.75" customHeight="1"/>
    <row r="1111" ht="24.75" customHeight="1"/>
    <row r="1112" ht="24.75" customHeight="1"/>
    <row r="1113" ht="24.75" customHeight="1"/>
    <row r="1114" ht="24.75" customHeight="1"/>
    <row r="1115" ht="24.75" customHeight="1"/>
    <row r="1116" ht="24.75" customHeight="1"/>
    <row r="1117" ht="24.75" customHeight="1"/>
    <row r="1118" ht="24.75" customHeight="1"/>
    <row r="1119" ht="24.75" customHeight="1"/>
    <row r="1120" ht="24.75" customHeight="1"/>
    <row r="1121" ht="24.75" customHeight="1"/>
    <row r="1122" ht="24.75" customHeight="1"/>
    <row r="1123" ht="24.75" customHeight="1"/>
    <row r="1124" ht="24.75" customHeight="1"/>
    <row r="1125" ht="24.75" customHeight="1"/>
    <row r="1126" ht="24.75" customHeight="1"/>
    <row r="1127" ht="24.75" customHeight="1"/>
    <row r="1128" ht="24.75" customHeight="1"/>
    <row r="1129" ht="24.75" customHeight="1"/>
    <row r="1130" ht="24.75" customHeight="1"/>
    <row r="1131" ht="24.75" customHeight="1"/>
    <row r="1132" ht="24.75" customHeight="1"/>
    <row r="1133" ht="24.75" customHeight="1"/>
    <row r="1134" ht="24.75" customHeight="1"/>
    <row r="1135" ht="24.75" customHeight="1"/>
    <row r="1136" ht="24.75" customHeight="1"/>
    <row r="1137" ht="24.75" customHeight="1"/>
    <row r="1138" ht="24.75" customHeight="1"/>
    <row r="1139" ht="24.75" customHeight="1"/>
    <row r="1140" ht="24.75" customHeight="1"/>
    <row r="1141" ht="24.75" customHeight="1"/>
    <row r="1142" ht="24.75" customHeight="1"/>
    <row r="1143" ht="24.75" customHeight="1"/>
    <row r="1144" ht="24.75" customHeight="1"/>
    <row r="1145" ht="24.75" customHeight="1"/>
    <row r="1146" ht="24.75" customHeight="1"/>
    <row r="1147" ht="24.75" customHeight="1"/>
    <row r="1148" ht="24.75" customHeight="1"/>
    <row r="1149" ht="24.75" customHeight="1"/>
    <row r="1150" ht="24.75" customHeight="1"/>
    <row r="1151" ht="24.75" customHeight="1"/>
    <row r="1152" ht="24.75" customHeight="1"/>
    <row r="1153" ht="24.75" customHeight="1"/>
    <row r="1154" ht="24.75" customHeight="1"/>
    <row r="1155" ht="24.75" customHeight="1"/>
    <row r="1156" ht="24.75" customHeight="1"/>
    <row r="1157" ht="24.75" customHeight="1"/>
    <row r="1158" ht="24.75" customHeight="1"/>
    <row r="1159" ht="24.75" customHeight="1"/>
    <row r="1160" ht="24.75" customHeight="1"/>
    <row r="1161" ht="24.75" customHeight="1"/>
    <row r="1162" ht="24.75" customHeight="1"/>
    <row r="1163" ht="24.75" customHeight="1"/>
    <row r="1164" ht="24.75" customHeight="1"/>
    <row r="1165" ht="24.75" customHeight="1"/>
    <row r="1166" ht="24.75" customHeight="1"/>
    <row r="1167" ht="24.75" customHeight="1"/>
    <row r="1168" ht="24.75" customHeight="1"/>
    <row r="1169" ht="24.75" customHeight="1"/>
    <row r="1170" ht="24.75" customHeight="1"/>
    <row r="1171" ht="24.75" customHeight="1"/>
    <row r="1172" ht="24.75" customHeight="1"/>
    <row r="1173" ht="24.75" customHeight="1"/>
    <row r="1174" ht="24.75" customHeight="1"/>
    <row r="1175" ht="24.75" customHeight="1"/>
    <row r="1176" ht="24.75" customHeight="1"/>
    <row r="1177" ht="24.75" customHeight="1"/>
    <row r="1178" ht="24.75" customHeight="1"/>
    <row r="1179" ht="24.75" customHeight="1"/>
    <row r="1180" ht="24.75" customHeight="1"/>
    <row r="1181" ht="24.75" customHeight="1"/>
    <row r="1182" ht="24.75" customHeight="1"/>
    <row r="1183" ht="24.75" customHeight="1"/>
    <row r="1184" ht="24.75" customHeight="1"/>
    <row r="1185" ht="24.75" customHeight="1"/>
    <row r="1186" ht="24.75" customHeight="1"/>
    <row r="1187" ht="24.75" customHeight="1"/>
    <row r="1188" ht="24.75" customHeight="1"/>
    <row r="1189" ht="24.75" customHeight="1"/>
    <row r="1190" ht="24.75" customHeight="1"/>
    <row r="1191" ht="24.75" customHeight="1"/>
    <row r="1192" ht="24.75" customHeight="1"/>
    <row r="1193" ht="24.75" customHeight="1"/>
    <row r="1194" ht="24.75" customHeight="1"/>
    <row r="1195" ht="24.75" customHeight="1"/>
    <row r="1196" ht="24.75" customHeight="1"/>
    <row r="1197" ht="24.75" customHeight="1"/>
    <row r="1198" ht="24.75" customHeight="1"/>
    <row r="1199" ht="24.75" customHeight="1"/>
    <row r="1200" ht="24.75" customHeight="1"/>
    <row r="1201" ht="24.75" customHeight="1"/>
    <row r="1202" ht="24.75" customHeight="1"/>
    <row r="1203" ht="24.75" customHeight="1"/>
    <row r="1204" ht="24.75" customHeight="1"/>
    <row r="1205" ht="24.75" customHeight="1"/>
    <row r="1206" ht="24.75" customHeight="1"/>
    <row r="1207" ht="24.75" customHeight="1"/>
    <row r="1208" ht="24.75" customHeight="1"/>
    <row r="1209" ht="24.75" customHeight="1"/>
    <row r="1210" ht="24.75" customHeight="1"/>
    <row r="1211" ht="24.75" customHeight="1"/>
    <row r="1212" ht="24.75" customHeight="1"/>
    <row r="1213" ht="24.75" customHeight="1"/>
    <row r="1214" ht="24.75" customHeight="1"/>
    <row r="1215" ht="24.75" customHeight="1"/>
    <row r="1216" ht="24.75" customHeight="1"/>
    <row r="1217" ht="24.75" customHeight="1"/>
    <row r="1218" ht="24.75" customHeight="1"/>
    <row r="1219" ht="24.75" customHeight="1"/>
    <row r="1220" ht="24.75" customHeight="1"/>
    <row r="1221" ht="24.75" customHeight="1"/>
    <row r="1222" ht="24.75" customHeight="1"/>
    <row r="1223" ht="24.75" customHeight="1"/>
    <row r="1224" ht="24.75" customHeight="1"/>
    <row r="1225" ht="24.75" customHeight="1"/>
    <row r="1226" ht="24.75" customHeight="1"/>
    <row r="1227" ht="24.75" customHeight="1"/>
    <row r="1228" ht="24.75" customHeight="1"/>
    <row r="1229" ht="24.75" customHeight="1"/>
    <row r="1230" ht="24.75" customHeight="1"/>
    <row r="1231" ht="24.75" customHeight="1"/>
    <row r="1232" ht="24.75" customHeight="1"/>
    <row r="1233" ht="24.75" customHeight="1"/>
    <row r="1234" ht="24.75" customHeight="1"/>
    <row r="1235" ht="24.75" customHeight="1"/>
    <row r="1236" ht="24.75" customHeight="1"/>
    <row r="1237" ht="24.75" customHeight="1"/>
    <row r="1238" ht="24.75" customHeight="1"/>
    <row r="1239" ht="24.75" customHeight="1"/>
    <row r="1240" ht="24.75" customHeight="1"/>
    <row r="1241" ht="24.75" customHeight="1"/>
    <row r="1242" ht="24.75" customHeight="1"/>
    <row r="1243" ht="24.75" customHeight="1"/>
    <row r="1244" ht="24.75" customHeight="1"/>
    <row r="1245" ht="24.75" customHeight="1"/>
    <row r="1246" ht="24.75" customHeight="1"/>
    <row r="1247" ht="24.75" customHeight="1"/>
    <row r="1248" ht="24.75" customHeight="1"/>
    <row r="1249" ht="24.75" customHeight="1"/>
    <row r="1250" ht="24.75" customHeight="1"/>
    <row r="1251" ht="24.75" customHeight="1"/>
    <row r="1252" ht="24.75" customHeight="1"/>
    <row r="1253" ht="24.75" customHeight="1"/>
    <row r="1254" ht="24.75" customHeight="1"/>
    <row r="1255" ht="24.75" customHeight="1"/>
    <row r="1256" ht="24.75" customHeight="1"/>
    <row r="1257" ht="24.75" customHeight="1"/>
    <row r="1258" ht="24.75" customHeight="1"/>
    <row r="1259" ht="24.75" customHeight="1"/>
    <row r="1260" ht="24.75" customHeight="1"/>
    <row r="1261" ht="24.75" customHeight="1"/>
    <row r="1262" ht="24.75" customHeight="1"/>
    <row r="1263" ht="24.75" customHeight="1"/>
    <row r="1264" ht="24.75" customHeight="1"/>
    <row r="1265" ht="24.75" customHeight="1"/>
    <row r="1266" ht="24.75" customHeight="1"/>
    <row r="1267" ht="24.75" customHeight="1"/>
    <row r="1268" ht="24.75" customHeight="1"/>
    <row r="1269" ht="24.75" customHeight="1"/>
    <row r="1270" ht="24.75" customHeight="1"/>
    <row r="1271" ht="24.75" customHeight="1"/>
    <row r="1272" ht="24.75" customHeight="1"/>
    <row r="1273" ht="24.75" customHeight="1"/>
    <row r="1274" ht="24.75" customHeight="1"/>
    <row r="1275" ht="24.75" customHeight="1"/>
    <row r="1276" ht="24.75" customHeight="1"/>
    <row r="1277" ht="24.75" customHeight="1"/>
    <row r="1278" ht="24.75" customHeight="1"/>
    <row r="1279" ht="24.75" customHeight="1"/>
    <row r="1280" ht="24.75" customHeight="1"/>
    <row r="1281" ht="24.75" customHeight="1"/>
    <row r="1282" ht="24.75" customHeight="1"/>
    <row r="1283" ht="24.75" customHeight="1"/>
    <row r="1284" ht="24.75" customHeight="1"/>
    <row r="1285" ht="24.75" customHeight="1"/>
    <row r="1286" ht="24.75" customHeight="1"/>
    <row r="1287" ht="24.75" customHeight="1"/>
    <row r="1288" ht="24.75" customHeight="1"/>
    <row r="1289" ht="24.75" customHeight="1"/>
    <row r="1290" ht="24.75" customHeight="1"/>
    <row r="1291" ht="24.75" customHeight="1"/>
    <row r="1292" ht="24.75" customHeight="1"/>
    <row r="1293" ht="24.75" customHeight="1"/>
    <row r="1294" ht="24.75" customHeight="1"/>
    <row r="1295" ht="24.75" customHeight="1"/>
    <row r="1296" ht="24.75" customHeight="1"/>
    <row r="1297" ht="24.75" customHeight="1"/>
    <row r="1298" ht="24.75" customHeight="1"/>
    <row r="1299" ht="24.75" customHeight="1"/>
    <row r="1300" ht="24.75" customHeight="1"/>
    <row r="1301" ht="24.75" customHeight="1"/>
    <row r="1302" ht="24.75" customHeight="1"/>
    <row r="1303" ht="24.75" customHeight="1"/>
    <row r="1304" ht="24.75" customHeight="1"/>
    <row r="1305" ht="24.75" customHeight="1"/>
    <row r="1306" ht="24.75" customHeight="1"/>
    <row r="1307" ht="24.75" customHeight="1"/>
    <row r="1308" ht="24.75" customHeight="1"/>
    <row r="1309" ht="24.75" customHeight="1"/>
    <row r="1310" ht="24.75" customHeight="1"/>
    <row r="1311" ht="24.75" customHeight="1"/>
    <row r="1312" ht="24.75" customHeight="1"/>
    <row r="1313" ht="24.75" customHeight="1"/>
    <row r="1314" ht="24.75" customHeight="1"/>
    <row r="1315" ht="24.75" customHeight="1"/>
    <row r="1316" ht="24.75" customHeight="1"/>
    <row r="1317" ht="24.75" customHeight="1"/>
    <row r="1318" ht="24.75" customHeight="1"/>
    <row r="1319" ht="24.75" customHeight="1"/>
    <row r="1320" ht="24.75" customHeight="1"/>
    <row r="1321" ht="24.75" customHeight="1"/>
    <row r="1322" ht="24.75" customHeight="1"/>
    <row r="1323" ht="24.75" customHeight="1"/>
    <row r="1324" ht="24.75" customHeight="1"/>
    <row r="1325" ht="24.75" customHeight="1"/>
    <row r="1326" ht="24.75" customHeight="1"/>
    <row r="1327" ht="24.75" customHeight="1"/>
    <row r="1328" ht="24.75" customHeight="1"/>
    <row r="1329" ht="24.75" customHeight="1"/>
    <row r="1330" ht="24.75" customHeight="1"/>
    <row r="1331" ht="24.75" customHeight="1"/>
    <row r="1332" ht="24.75" customHeight="1"/>
    <row r="1333" ht="24.75" customHeight="1"/>
    <row r="1334" ht="24.75" customHeight="1"/>
    <row r="1335" ht="24.75" customHeight="1"/>
    <row r="1336" ht="24.75" customHeight="1"/>
    <row r="1337" ht="24.75" customHeight="1"/>
    <row r="1338" ht="24.75" customHeight="1"/>
    <row r="1339" ht="24.75" customHeight="1"/>
    <row r="1340" ht="24.75" customHeight="1"/>
    <row r="1341" ht="24.75" customHeight="1"/>
    <row r="1342" ht="24.75" customHeight="1"/>
    <row r="1343" ht="24.75" customHeight="1"/>
    <row r="1344" ht="24.75" customHeight="1"/>
    <row r="1345" ht="24.75" customHeight="1"/>
    <row r="1346" ht="24.75" customHeight="1"/>
    <row r="1347" ht="24.75" customHeight="1"/>
    <row r="1348" ht="24.75" customHeight="1"/>
    <row r="1349" ht="24.75" customHeight="1"/>
    <row r="1350" ht="24.75" customHeight="1"/>
    <row r="1351" ht="24.75" customHeight="1"/>
    <row r="1352" ht="24.75" customHeight="1"/>
    <row r="1353" ht="24.75" customHeight="1"/>
    <row r="1354" ht="24.75" customHeight="1"/>
    <row r="1355" ht="24.75" customHeight="1"/>
    <row r="1356" ht="24.75" customHeight="1"/>
    <row r="1357" ht="24.75" customHeight="1"/>
    <row r="1358" ht="24.75" customHeight="1"/>
    <row r="1359" ht="24.75" customHeight="1"/>
    <row r="1360" ht="24.75" customHeight="1"/>
    <row r="1361" ht="24.75" customHeight="1"/>
    <row r="1362" ht="24.75" customHeight="1"/>
    <row r="1363" ht="24.75" customHeight="1"/>
    <row r="1364" ht="24.75" customHeight="1"/>
    <row r="1365" ht="24.75" customHeight="1"/>
    <row r="1366" ht="24.75" customHeight="1"/>
    <row r="1367" ht="24.75" customHeight="1"/>
    <row r="1368" ht="24.75" customHeight="1"/>
    <row r="1369" ht="24.75" customHeight="1"/>
    <row r="1370" ht="24.75" customHeight="1"/>
    <row r="1371" ht="24.75" customHeight="1"/>
    <row r="1372" ht="24.75" customHeight="1"/>
    <row r="1373" ht="24.75" customHeight="1"/>
    <row r="1374" ht="24.75" customHeight="1"/>
    <row r="1375" ht="24.75" customHeight="1"/>
    <row r="1376" ht="24.75" customHeight="1"/>
    <row r="1377" ht="24.75" customHeight="1"/>
    <row r="1378" ht="24.75" customHeight="1"/>
    <row r="1379" ht="24.75" customHeight="1"/>
    <row r="1380" ht="24.75" customHeight="1"/>
    <row r="1381" ht="24.75" customHeight="1"/>
    <row r="1382" ht="24.75" customHeight="1"/>
    <row r="1383" ht="24.75" customHeight="1"/>
    <row r="1384" ht="24.75" customHeight="1"/>
    <row r="1385" ht="24.75" customHeight="1"/>
    <row r="1386" ht="24.75" customHeight="1"/>
    <row r="1387" ht="24.75" customHeight="1"/>
    <row r="1388" ht="24.75" customHeight="1"/>
    <row r="1389" ht="24.75" customHeight="1"/>
    <row r="1390" ht="24.75" customHeight="1"/>
    <row r="1391" ht="24.75" customHeight="1"/>
    <row r="1392" ht="24.75" customHeight="1"/>
    <row r="1393" ht="24.75" customHeight="1"/>
    <row r="1394" ht="24.75" customHeight="1"/>
    <row r="1395" ht="24.75" customHeight="1"/>
    <row r="1396" ht="24.75" customHeight="1"/>
    <row r="1397" ht="24.75" customHeight="1"/>
    <row r="1398" ht="24.75" customHeight="1"/>
    <row r="1399" ht="24.75" customHeight="1"/>
    <row r="1400" ht="24.75" customHeight="1"/>
    <row r="1401" ht="24.75" customHeight="1"/>
    <row r="1402" ht="24.75" customHeight="1"/>
    <row r="1403" ht="24.75" customHeight="1"/>
    <row r="1404" ht="24.75" customHeight="1"/>
    <row r="1405" ht="24.75" customHeight="1"/>
    <row r="1406" ht="24.75" customHeight="1"/>
    <row r="1407" ht="24.75" customHeight="1"/>
    <row r="1408" ht="24.75" customHeight="1"/>
    <row r="1409" ht="24.75" customHeight="1"/>
    <row r="1410" ht="24.75" customHeight="1"/>
    <row r="1411" ht="24.75" customHeight="1"/>
    <row r="1412" ht="24.75" customHeight="1"/>
    <row r="1413" ht="24.75" customHeight="1"/>
    <row r="1414" ht="24.75" customHeight="1"/>
    <row r="1415" ht="24.75" customHeight="1"/>
    <row r="1416" ht="24.75" customHeight="1"/>
    <row r="1417" ht="24.75" customHeight="1"/>
    <row r="1418" ht="24.75" customHeight="1"/>
    <row r="1419" ht="24.75" customHeight="1"/>
    <row r="1420" ht="24.75" customHeight="1"/>
    <row r="1421" ht="24.75" customHeight="1"/>
    <row r="1422" ht="24.75" customHeight="1"/>
    <row r="1423" ht="24.75" customHeight="1"/>
    <row r="1424" ht="24.75" customHeight="1"/>
    <row r="1425" ht="24.75" customHeight="1"/>
    <row r="1426" ht="24.75" customHeight="1"/>
    <row r="1427" ht="24.75" customHeight="1"/>
    <row r="1428" ht="24.75" customHeight="1"/>
    <row r="1429" ht="24.75" customHeight="1"/>
    <row r="1430" ht="24.75" customHeight="1"/>
    <row r="1431" ht="24.75" customHeight="1"/>
    <row r="1432" ht="24.75" customHeight="1"/>
    <row r="1433" ht="24.75" customHeight="1"/>
    <row r="1434" ht="24.75" customHeight="1"/>
    <row r="1435" ht="24.75" customHeight="1"/>
    <row r="1436" ht="24.75" customHeight="1"/>
    <row r="1437" ht="24.75" customHeight="1"/>
    <row r="1438" ht="24.75" customHeight="1"/>
    <row r="1439" ht="24.75" customHeight="1"/>
    <row r="1440" ht="24.75" customHeight="1"/>
    <row r="1441" ht="24.75" customHeight="1"/>
    <row r="1442" ht="24.75" customHeight="1"/>
    <row r="1443" ht="24.75" customHeight="1"/>
    <row r="1444" ht="24.75" customHeight="1"/>
    <row r="1445" ht="24.75" customHeight="1"/>
    <row r="1446" ht="24.75" customHeight="1"/>
    <row r="1447" ht="24.75" customHeight="1"/>
    <row r="1448" ht="24.75" customHeight="1"/>
    <row r="1449" ht="24.75" customHeight="1"/>
    <row r="1450" ht="24.75" customHeight="1"/>
    <row r="1451" ht="24.75" customHeight="1"/>
    <row r="1452" ht="24.75" customHeight="1"/>
    <row r="1453" ht="24.75" customHeight="1"/>
    <row r="1454" ht="24.75" customHeight="1"/>
    <row r="1455" ht="24.75" customHeight="1"/>
    <row r="1456" ht="24.75" customHeight="1"/>
    <row r="1457" ht="24.75" customHeight="1"/>
    <row r="1458" ht="24.75" customHeight="1"/>
    <row r="1459" ht="24.75" customHeight="1"/>
    <row r="1460" ht="24.75" customHeight="1"/>
    <row r="1461" ht="24.75" customHeight="1"/>
    <row r="1462" ht="24.75" customHeight="1"/>
    <row r="1463" ht="24.75" customHeight="1"/>
    <row r="1464" ht="24.75" customHeight="1"/>
    <row r="1465" ht="24.75" customHeight="1"/>
    <row r="1466" ht="24.75" customHeight="1"/>
    <row r="1467" ht="24.75" customHeight="1"/>
    <row r="1468" ht="24.75" customHeight="1"/>
    <row r="1469" ht="24.75" customHeight="1"/>
    <row r="1470" ht="24.75" customHeight="1"/>
    <row r="1471" ht="24.75" customHeight="1"/>
    <row r="1472" ht="24.75" customHeight="1"/>
    <row r="1473" ht="24.75" customHeight="1"/>
    <row r="1474" ht="24.75" customHeight="1"/>
    <row r="1475" ht="24.75" customHeight="1"/>
    <row r="1476" ht="24.75" customHeight="1"/>
    <row r="1477" ht="24.75" customHeight="1"/>
    <row r="1478" ht="24.75" customHeight="1"/>
    <row r="1479" ht="24.75" customHeight="1"/>
    <row r="1480" ht="24.75" customHeight="1"/>
    <row r="1481" ht="24.75" customHeight="1"/>
    <row r="1482" ht="24.75" customHeight="1"/>
    <row r="1483" ht="24.75" customHeight="1"/>
    <row r="1484" ht="24.75" customHeight="1"/>
    <row r="1485" ht="24.75" customHeight="1"/>
    <row r="1486" ht="24.75" customHeight="1"/>
    <row r="1487" ht="24.75" customHeight="1"/>
    <row r="1488" ht="24.75" customHeight="1"/>
    <row r="1489" ht="24.75" customHeight="1"/>
    <row r="1490" ht="24.75" customHeight="1"/>
    <row r="1491" ht="24.75" customHeight="1"/>
    <row r="1492" ht="24.75" customHeight="1"/>
    <row r="1493" ht="24.75" customHeight="1"/>
    <row r="1494" ht="24.75" customHeight="1"/>
    <row r="1495" ht="24.75" customHeight="1"/>
    <row r="1496" ht="24.75" customHeight="1"/>
    <row r="1497" ht="24.75" customHeight="1"/>
    <row r="1498" ht="24.75" customHeight="1"/>
    <row r="1499" ht="24.75" customHeight="1"/>
    <row r="1500" ht="24.75" customHeight="1"/>
    <row r="1501" ht="24.75" customHeight="1"/>
    <row r="1502" ht="24.75" customHeight="1"/>
    <row r="1503" ht="24.75" customHeight="1"/>
    <row r="1504" ht="24.75" customHeight="1"/>
    <row r="1505" ht="24.75" customHeight="1"/>
    <row r="1506" ht="24.75" customHeight="1"/>
    <row r="1507" ht="24.75" customHeight="1"/>
    <row r="1508" ht="24.75" customHeight="1"/>
    <row r="1509" ht="24.75" customHeight="1"/>
    <row r="1510" ht="24.75" customHeight="1"/>
    <row r="1511" ht="24.75" customHeight="1"/>
    <row r="1512" ht="24.75" customHeight="1"/>
    <row r="1513" ht="24.75" customHeight="1"/>
    <row r="1514" ht="24.75" customHeight="1"/>
    <row r="1515" ht="24.75" customHeight="1"/>
    <row r="1516" ht="24.75" customHeight="1"/>
    <row r="1517" ht="24.75" customHeight="1"/>
    <row r="1518" ht="24.75" customHeight="1"/>
    <row r="1519" ht="24.75" customHeight="1"/>
    <row r="1520" ht="24.75" customHeight="1"/>
    <row r="1521" ht="24.75" customHeight="1"/>
    <row r="1522" ht="24.75" customHeight="1"/>
    <row r="1523" ht="24.75" customHeight="1"/>
    <row r="1524" ht="24.75" customHeight="1"/>
    <row r="1525" ht="24.75" customHeight="1"/>
    <row r="1526" ht="24.75" customHeight="1"/>
    <row r="1527" ht="24.75" customHeight="1"/>
    <row r="1528" ht="24.75" customHeight="1"/>
    <row r="1529" ht="24.75" customHeight="1"/>
    <row r="1530" ht="24.75" customHeight="1"/>
    <row r="1531" ht="24.75" customHeight="1"/>
    <row r="1532" ht="24.75" customHeight="1"/>
    <row r="1533" ht="24.75" customHeight="1"/>
    <row r="1534" ht="24.75" customHeight="1"/>
    <row r="1535" ht="24.75" customHeight="1"/>
    <row r="1536" ht="24.75" customHeight="1"/>
    <row r="1537" ht="24.75" customHeight="1"/>
    <row r="1538" ht="24.75" customHeight="1"/>
    <row r="1539" ht="24.75" customHeight="1"/>
    <row r="1540" ht="24.75" customHeight="1"/>
    <row r="1541" ht="24.75" customHeight="1"/>
    <row r="1542" ht="24.75" customHeight="1"/>
    <row r="1543" ht="24.75" customHeight="1"/>
    <row r="1544" ht="24.75" customHeight="1"/>
    <row r="1545" ht="24.75" customHeight="1"/>
    <row r="1546" ht="24.75" customHeight="1"/>
    <row r="1547" ht="24.75" customHeight="1"/>
    <row r="1548" ht="24.75" customHeight="1"/>
    <row r="1549" ht="24.75" customHeight="1"/>
    <row r="1550" ht="24.75" customHeight="1"/>
    <row r="1551" ht="24.75" customHeight="1"/>
    <row r="1552" ht="24.75" customHeight="1"/>
    <row r="1553" ht="24.75" customHeight="1"/>
    <row r="1554" ht="24.75" customHeight="1"/>
    <row r="1555" ht="24.75" customHeight="1"/>
    <row r="1556" ht="24.75" customHeight="1"/>
    <row r="1557" ht="24.75" customHeight="1"/>
    <row r="1558" ht="24.75" customHeight="1"/>
    <row r="1559" ht="24.75" customHeight="1"/>
    <row r="1560" ht="24.75" customHeight="1"/>
    <row r="1561" ht="24.75" customHeight="1"/>
    <row r="1562" ht="24.75" customHeight="1"/>
    <row r="1563" ht="24.75" customHeight="1"/>
    <row r="1564" ht="24.75" customHeight="1"/>
    <row r="1565" ht="24.75" customHeight="1"/>
    <row r="1566" ht="24.75" customHeight="1"/>
    <row r="1567" ht="24.75" customHeight="1"/>
    <row r="1568" ht="24.75" customHeight="1"/>
    <row r="1569" ht="24.75" customHeight="1"/>
    <row r="1570" ht="24.75" customHeight="1"/>
    <row r="1571" ht="24.75" customHeight="1"/>
    <row r="1572" ht="24.75" customHeight="1"/>
    <row r="1573" ht="24.75" customHeight="1"/>
    <row r="1574" ht="24.75" customHeight="1"/>
    <row r="1575" ht="24.75" customHeight="1"/>
    <row r="1576" ht="24.75" customHeight="1"/>
    <row r="1577" ht="24.75" customHeight="1"/>
    <row r="1578" ht="24.75" customHeight="1"/>
    <row r="1579" ht="24.75" customHeight="1"/>
    <row r="1580" ht="24.75" customHeight="1"/>
    <row r="1581" ht="24.75" customHeight="1"/>
    <row r="1582" ht="24.75" customHeight="1"/>
    <row r="1583" ht="24.75" customHeight="1"/>
    <row r="1584" ht="24.75" customHeight="1"/>
    <row r="1585" ht="24.75" customHeight="1"/>
    <row r="1586" ht="24.75" customHeight="1"/>
    <row r="1587" ht="24.75" customHeight="1"/>
    <row r="1588" ht="24.75" customHeight="1"/>
    <row r="1589" ht="24.75" customHeight="1"/>
    <row r="1590" ht="24.75" customHeight="1"/>
    <row r="1591" ht="24.75" customHeight="1"/>
    <row r="1592" ht="24.75" customHeight="1"/>
    <row r="1593" ht="24.75" customHeight="1"/>
    <row r="1594" ht="24.75" customHeight="1"/>
    <row r="1595" ht="24.75" customHeight="1"/>
    <row r="1596" ht="24.75" customHeight="1"/>
    <row r="1597" ht="24.75" customHeight="1"/>
    <row r="1598" ht="24.75" customHeight="1"/>
    <row r="1599" ht="24.75" customHeight="1"/>
    <row r="1600" ht="24.75" customHeight="1"/>
    <row r="1601" ht="24.75" customHeight="1"/>
    <row r="1602" ht="24.75" customHeight="1"/>
    <row r="1603" ht="24.75" customHeight="1"/>
    <row r="1604" ht="24.75" customHeight="1"/>
    <row r="1605" ht="24.75" customHeight="1"/>
    <row r="1606" ht="24.75" customHeight="1"/>
    <row r="1607" ht="24.75" customHeight="1"/>
    <row r="1608" ht="24.75" customHeight="1"/>
    <row r="1609" ht="24.75" customHeight="1"/>
    <row r="1610" ht="24.75" customHeight="1"/>
    <row r="1611" ht="24.75" customHeight="1"/>
    <row r="1612" ht="24.75" customHeight="1"/>
    <row r="1613" ht="24.75" customHeight="1"/>
    <row r="1614" ht="24.75" customHeight="1"/>
    <row r="1615" ht="24.75" customHeight="1"/>
    <row r="1616" ht="24.75" customHeight="1"/>
    <row r="1617" ht="24.75" customHeight="1"/>
    <row r="1618" ht="24.75" customHeight="1"/>
    <row r="1619" ht="24.75" customHeight="1"/>
    <row r="1620" ht="24.75" customHeight="1"/>
    <row r="1621" ht="24.75" customHeight="1"/>
    <row r="1622" ht="24.75" customHeight="1"/>
    <row r="1623" ht="24.75" customHeight="1"/>
    <row r="1624" ht="24.75" customHeight="1"/>
    <row r="1625" ht="24.75" customHeight="1"/>
    <row r="1626" ht="24.75" customHeight="1"/>
    <row r="1627" ht="24.75" customHeight="1"/>
    <row r="1628" ht="24.75" customHeight="1"/>
    <row r="1629" ht="24.75" customHeight="1"/>
    <row r="1630" ht="24.75" customHeight="1"/>
  </sheetData>
  <sheetProtection/>
  <protectedRanges>
    <protectedRange password="C4D3" sqref="C7:W7 C9:W9 C11:W11 C13:W13 C15:W15 C3:W3 C5:W5" name="関数データ保護"/>
  </protectedRanges>
  <mergeCells count="176">
    <mergeCell ref="R2:T2"/>
    <mergeCell ref="U2:W2"/>
    <mergeCell ref="C27:E27"/>
    <mergeCell ref="C1:N1"/>
    <mergeCell ref="C2:E2"/>
    <mergeCell ref="F2:H2"/>
    <mergeCell ref="I2:K2"/>
    <mergeCell ref="L2:N2"/>
    <mergeCell ref="O2:Q2"/>
    <mergeCell ref="L5:N5"/>
    <mergeCell ref="A3:A4"/>
    <mergeCell ref="B3:B4"/>
    <mergeCell ref="C3:E4"/>
    <mergeCell ref="F3:H3"/>
    <mergeCell ref="I3:K3"/>
    <mergeCell ref="L3:N3"/>
    <mergeCell ref="AB3:AB4"/>
    <mergeCell ref="AC3:AC4"/>
    <mergeCell ref="AD3:AD4"/>
    <mergeCell ref="AE3:AE4"/>
    <mergeCell ref="U3:W3"/>
    <mergeCell ref="X3:X4"/>
    <mergeCell ref="Y3:Y4"/>
    <mergeCell ref="O5:Q5"/>
    <mergeCell ref="R5:T5"/>
    <mergeCell ref="U5:W5"/>
    <mergeCell ref="Z3:Z4"/>
    <mergeCell ref="AA3:AA4"/>
    <mergeCell ref="O3:Q3"/>
    <mergeCell ref="R3:T3"/>
    <mergeCell ref="X5:X6"/>
    <mergeCell ref="Y5:Y6"/>
    <mergeCell ref="Z5:Z6"/>
    <mergeCell ref="AF3:AF4"/>
    <mergeCell ref="A5:A6"/>
    <mergeCell ref="B5:B6"/>
    <mergeCell ref="C5:E5"/>
    <mergeCell ref="F5:H6"/>
    <mergeCell ref="I5:K5"/>
    <mergeCell ref="AA5:AA6"/>
    <mergeCell ref="AB5:AB6"/>
    <mergeCell ref="AC5:AC6"/>
    <mergeCell ref="AD5:AD6"/>
    <mergeCell ref="AE5:AE6"/>
    <mergeCell ref="AF5:AF6"/>
    <mergeCell ref="O7:Q7"/>
    <mergeCell ref="R7:T7"/>
    <mergeCell ref="U7:W7"/>
    <mergeCell ref="A7:A8"/>
    <mergeCell ref="B7:B8"/>
    <mergeCell ref="C7:E7"/>
    <mergeCell ref="F7:H7"/>
    <mergeCell ref="I7:K8"/>
    <mergeCell ref="L7:N7"/>
    <mergeCell ref="AF7:AF8"/>
    <mergeCell ref="A9:A10"/>
    <mergeCell ref="B9:B10"/>
    <mergeCell ref="C9:E9"/>
    <mergeCell ref="F9:H9"/>
    <mergeCell ref="I9:K9"/>
    <mergeCell ref="L9:N10"/>
    <mergeCell ref="O9:Q9"/>
    <mergeCell ref="X7:X8"/>
    <mergeCell ref="Y7:Y8"/>
    <mergeCell ref="R9:T9"/>
    <mergeCell ref="U9:W9"/>
    <mergeCell ref="X9:X10"/>
    <mergeCell ref="AD7:AD8"/>
    <mergeCell ref="AE7:AE8"/>
    <mergeCell ref="Z7:Z8"/>
    <mergeCell ref="AA7:AA8"/>
    <mergeCell ref="AB7:AB8"/>
    <mergeCell ref="AC7:AC8"/>
    <mergeCell ref="Y9:Y10"/>
    <mergeCell ref="Z9:Z10"/>
    <mergeCell ref="AA9:AA10"/>
    <mergeCell ref="AB9:AB10"/>
    <mergeCell ref="AC9:AC10"/>
    <mergeCell ref="AD9:AD10"/>
    <mergeCell ref="AE9:AE10"/>
    <mergeCell ref="AF9:AF10"/>
    <mergeCell ref="A11:A12"/>
    <mergeCell ref="B11:B12"/>
    <mergeCell ref="C11:E11"/>
    <mergeCell ref="F11:H11"/>
    <mergeCell ref="I11:K11"/>
    <mergeCell ref="L11:N11"/>
    <mergeCell ref="O11:Q12"/>
    <mergeCell ref="R11:T11"/>
    <mergeCell ref="AB11:AB12"/>
    <mergeCell ref="AC11:AC12"/>
    <mergeCell ref="AD11:AD12"/>
    <mergeCell ref="AE11:AE12"/>
    <mergeCell ref="U11:W11"/>
    <mergeCell ref="X11:X12"/>
    <mergeCell ref="Y11:Y12"/>
    <mergeCell ref="L13:N13"/>
    <mergeCell ref="O13:Q13"/>
    <mergeCell ref="R13:T14"/>
    <mergeCell ref="U13:W13"/>
    <mergeCell ref="Z11:Z12"/>
    <mergeCell ref="AA11:AA12"/>
    <mergeCell ref="X13:X14"/>
    <mergeCell ref="Y13:Y14"/>
    <mergeCell ref="Z13:Z14"/>
    <mergeCell ref="AF11:AF12"/>
    <mergeCell ref="A13:A14"/>
    <mergeCell ref="B13:B14"/>
    <mergeCell ref="C13:E13"/>
    <mergeCell ref="F13:H13"/>
    <mergeCell ref="I13:K13"/>
    <mergeCell ref="AA13:AA14"/>
    <mergeCell ref="AB13:AB14"/>
    <mergeCell ref="AC13:AC14"/>
    <mergeCell ref="AD13:AD14"/>
    <mergeCell ref="AE13:AE14"/>
    <mergeCell ref="AF13:AF14"/>
    <mergeCell ref="A15:A16"/>
    <mergeCell ref="B15:B16"/>
    <mergeCell ref="C15:E15"/>
    <mergeCell ref="F15:H15"/>
    <mergeCell ref="I15:K15"/>
    <mergeCell ref="L15:N15"/>
    <mergeCell ref="X15:X16"/>
    <mergeCell ref="Y15:Y16"/>
    <mergeCell ref="AE15:AE16"/>
    <mergeCell ref="AF15:AF16"/>
    <mergeCell ref="AC15:AC16"/>
    <mergeCell ref="R19:U19"/>
    <mergeCell ref="R21:U21"/>
    <mergeCell ref="Z15:Z16"/>
    <mergeCell ref="AA15:AA16"/>
    <mergeCell ref="AB15:AB16"/>
    <mergeCell ref="R15:T15"/>
    <mergeCell ref="U15:W16"/>
    <mergeCell ref="R18:U18"/>
    <mergeCell ref="C19:E19"/>
    <mergeCell ref="F19:I19"/>
    <mergeCell ref="J19:M19"/>
    <mergeCell ref="N19:Q19"/>
    <mergeCell ref="AD15:AD16"/>
    <mergeCell ref="O15:Q15"/>
    <mergeCell ref="J21:M21"/>
    <mergeCell ref="N21:Q21"/>
    <mergeCell ref="C18:E18"/>
    <mergeCell ref="F18:I18"/>
    <mergeCell ref="J18:M18"/>
    <mergeCell ref="N18:Q18"/>
    <mergeCell ref="J23:M23"/>
    <mergeCell ref="N23:Q23"/>
    <mergeCell ref="R23:U23"/>
    <mergeCell ref="C20:E20"/>
    <mergeCell ref="F20:I20"/>
    <mergeCell ref="J20:M20"/>
    <mergeCell ref="N20:Q20"/>
    <mergeCell ref="R20:U20"/>
    <mergeCell ref="C21:E21"/>
    <mergeCell ref="F21:I21"/>
    <mergeCell ref="R24:U24"/>
    <mergeCell ref="O1:AE1"/>
    <mergeCell ref="R25:U25"/>
    <mergeCell ref="C22:E22"/>
    <mergeCell ref="F22:I22"/>
    <mergeCell ref="J22:M22"/>
    <mergeCell ref="N22:Q22"/>
    <mergeCell ref="R22:U22"/>
    <mergeCell ref="C23:E23"/>
    <mergeCell ref="F23:I23"/>
    <mergeCell ref="C25:E25"/>
    <mergeCell ref="F25:I25"/>
    <mergeCell ref="J25:M25"/>
    <mergeCell ref="N25:Q25"/>
    <mergeCell ref="C24:E24"/>
    <mergeCell ref="F24:I24"/>
    <mergeCell ref="J24:M24"/>
    <mergeCell ref="N24:Q24"/>
  </mergeCells>
  <printOptions/>
  <pageMargins left="0.7874015748031497" right="0.5905511811023623" top="0.5118110236220472" bottom="0.5511811023622047" header="0.5118110236220472" footer="0.511811023622047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tabColor rgb="FFFF00FF"/>
  </sheetPr>
  <dimension ref="A1:AC36"/>
  <sheetViews>
    <sheetView view="pageLayout" zoomScale="75" zoomScaleNormal="75" zoomScalePageLayoutView="75" workbookViewId="0" topLeftCell="A1">
      <selection activeCell="AC18" sqref="AC18"/>
    </sheetView>
  </sheetViews>
  <sheetFormatPr defaultColWidth="21.57421875" defaultRowHeight="30" customHeight="1"/>
  <cols>
    <col min="1" max="1" width="4.00390625" style="140" customWidth="1"/>
    <col min="2" max="2" width="12.421875" style="140" customWidth="1"/>
    <col min="3" max="9" width="2.57421875" style="140" customWidth="1"/>
    <col min="10" max="10" width="2.140625" style="140" customWidth="1"/>
    <col min="11" max="20" width="2.57421875" style="140" customWidth="1"/>
    <col min="21" max="28" width="5.00390625" style="140" customWidth="1"/>
    <col min="29" max="16384" width="21.57421875" style="140" customWidth="1"/>
  </cols>
  <sheetData>
    <row r="1" spans="1:28" ht="24.75" customHeight="1" thickBot="1">
      <c r="A1" s="138"/>
      <c r="B1" s="139" t="s">
        <v>176</v>
      </c>
      <c r="C1" s="706"/>
      <c r="D1" s="706"/>
      <c r="E1" s="706"/>
      <c r="F1" s="706"/>
      <c r="G1" s="706"/>
      <c r="H1" s="706"/>
      <c r="I1" s="706"/>
      <c r="J1" s="706"/>
      <c r="K1" s="706"/>
      <c r="L1" s="706"/>
      <c r="M1" s="706"/>
      <c r="N1" s="706"/>
      <c r="O1" s="712" t="s">
        <v>623</v>
      </c>
      <c r="P1" s="713"/>
      <c r="Q1" s="713"/>
      <c r="R1" s="713"/>
      <c r="S1" s="713"/>
      <c r="T1" s="713"/>
      <c r="U1" s="713"/>
      <c r="V1" s="713"/>
      <c r="W1" s="713"/>
      <c r="X1" s="713"/>
      <c r="Y1" s="713"/>
      <c r="Z1" s="713"/>
      <c r="AA1" s="713"/>
      <c r="AB1" s="713"/>
    </row>
    <row r="2" spans="1:29" ht="25.5" customHeight="1" thickBot="1">
      <c r="A2" s="141"/>
      <c r="B2" s="142" t="s">
        <v>58</v>
      </c>
      <c r="C2" s="709" t="str">
        <f>B3</f>
        <v>新・朝</v>
      </c>
      <c r="D2" s="710"/>
      <c r="E2" s="711"/>
      <c r="F2" s="699" t="str">
        <f>B5</f>
        <v>貢川</v>
      </c>
      <c r="G2" s="700"/>
      <c r="H2" s="701"/>
      <c r="I2" s="699" t="str">
        <f>B7</f>
        <v>大国01</v>
      </c>
      <c r="J2" s="700"/>
      <c r="K2" s="701"/>
      <c r="L2" s="699" t="str">
        <f>B9</f>
        <v>石田</v>
      </c>
      <c r="M2" s="700"/>
      <c r="N2" s="701"/>
      <c r="O2" s="699" t="str">
        <f>B11</f>
        <v>池田</v>
      </c>
      <c r="P2" s="700"/>
      <c r="Q2" s="701"/>
      <c r="R2" s="699" t="str">
        <f>B13</f>
        <v>FCｼﾞｮｶｰﾚ</v>
      </c>
      <c r="S2" s="700"/>
      <c r="T2" s="701"/>
      <c r="U2" s="143" t="s">
        <v>177</v>
      </c>
      <c r="V2" s="144" t="s">
        <v>178</v>
      </c>
      <c r="W2" s="145" t="s">
        <v>179</v>
      </c>
      <c r="X2" s="146" t="s">
        <v>180</v>
      </c>
      <c r="Y2" s="147" t="s">
        <v>181</v>
      </c>
      <c r="Z2" s="146" t="s">
        <v>182</v>
      </c>
      <c r="AA2" s="148" t="s">
        <v>183</v>
      </c>
      <c r="AB2" s="149" t="s">
        <v>184</v>
      </c>
      <c r="AC2" s="150"/>
    </row>
    <row r="3" spans="1:29" ht="18" customHeight="1">
      <c r="A3" s="618">
        <v>1</v>
      </c>
      <c r="B3" s="703" t="s">
        <v>381</v>
      </c>
      <c r="C3" s="595"/>
      <c r="D3" s="595"/>
      <c r="E3" s="595"/>
      <c r="F3" s="664">
        <f>IF(F4="","",IF(F4=H4,"△",IF(F4&gt;H4,"○","●")))</f>
      </c>
      <c r="G3" s="664"/>
      <c r="H3" s="705"/>
      <c r="I3" s="622">
        <f>IF(I4="","",IF(I4=K4,"△",IF(I4&gt;K4,"○","●")))</f>
      </c>
      <c r="J3" s="623"/>
      <c r="K3" s="624"/>
      <c r="L3" s="625">
        <f>IF(L4="","",IF(L4=N4,"△",IF(L4&gt;N4,"○","●")))</f>
      </c>
      <c r="M3" s="626"/>
      <c r="N3" s="627"/>
      <c r="O3" s="612">
        <f>IF(O4="","",IF(O4=Q4,"△",IF(O4&gt;Q4,"○","●")))</f>
      </c>
      <c r="P3" s="613"/>
      <c r="Q3" s="614"/>
      <c r="R3" s="607">
        <f>IF(R4="","",IF(R4=T4,"△",IF(R4&gt;T4,"○","●")))</f>
      </c>
      <c r="S3" s="608"/>
      <c r="T3" s="609"/>
      <c r="U3" s="655">
        <f>COUNTIF(C3:T3,"○")</f>
        <v>0</v>
      </c>
      <c r="V3" s="636">
        <f>COUNTIF(C3:T3,"●")</f>
        <v>0</v>
      </c>
      <c r="W3" s="638">
        <f>COUNTIF(C3:T3,"△")</f>
        <v>0</v>
      </c>
      <c r="X3" s="645">
        <f>U3*3+W3*1</f>
        <v>0</v>
      </c>
      <c r="Y3" s="692">
        <f>SUM(E3:E14)</f>
        <v>0</v>
      </c>
      <c r="Z3" s="646">
        <f>SUM(C3:C14)</f>
        <v>0</v>
      </c>
      <c r="AA3" s="640">
        <f>Y3-Z3</f>
        <v>0</v>
      </c>
      <c r="AB3" s="696">
        <f>RANK(AC3,AC$3:AC$14)</f>
        <v>2</v>
      </c>
      <c r="AC3" s="644">
        <f>10000*X3+100*AA3+Y3</f>
        <v>0</v>
      </c>
    </row>
    <row r="4" spans="1:29" ht="18" customHeight="1">
      <c r="A4" s="668"/>
      <c r="B4" s="704"/>
      <c r="C4" s="595"/>
      <c r="D4" s="595"/>
      <c r="E4" s="595"/>
      <c r="F4" s="227"/>
      <c r="G4" s="228" t="s">
        <v>377</v>
      </c>
      <c r="H4" s="229"/>
      <c r="I4" s="177"/>
      <c r="J4" s="152" t="s">
        <v>378</v>
      </c>
      <c r="K4" s="153"/>
      <c r="L4" s="177"/>
      <c r="M4" s="152" t="s">
        <v>378</v>
      </c>
      <c r="N4" s="153"/>
      <c r="O4" s="177"/>
      <c r="P4" s="152" t="s">
        <v>380</v>
      </c>
      <c r="Q4" s="178"/>
      <c r="R4" s="177"/>
      <c r="S4" s="152" t="s">
        <v>379</v>
      </c>
      <c r="T4" s="178"/>
      <c r="U4" s="655"/>
      <c r="V4" s="636"/>
      <c r="W4" s="638"/>
      <c r="X4" s="649"/>
      <c r="Y4" s="693"/>
      <c r="Z4" s="649"/>
      <c r="AA4" s="653"/>
      <c r="AB4" s="697"/>
      <c r="AC4" s="644"/>
    </row>
    <row r="5" spans="1:29" ht="18" customHeight="1">
      <c r="A5" s="618">
        <v>2</v>
      </c>
      <c r="B5" s="620" t="s">
        <v>382</v>
      </c>
      <c r="C5" s="610">
        <f>IF(C6="","",IF(C6=E6,"△",IF(C6&gt;E6,"○","●")))</f>
      </c>
      <c r="D5" s="611"/>
      <c r="E5" s="611"/>
      <c r="F5" s="595"/>
      <c r="G5" s="595"/>
      <c r="H5" s="595"/>
      <c r="I5" s="719">
        <f>IF(I6="","",IF(I6=K6,"△",IF(I6&gt;K6,"○","●")))</f>
      </c>
      <c r="J5" s="608"/>
      <c r="K5" s="609"/>
      <c r="L5" s="612">
        <f>IF(L6="","",IF(L6=N6,"△",IF(L6&gt;N6,"○","●")))</f>
      </c>
      <c r="M5" s="613"/>
      <c r="N5" s="614"/>
      <c r="O5" s="622">
        <f>IF(O6="","",IF(O6=Q6,"△",IF(O6&gt;Q6,"○","●")))</f>
      </c>
      <c r="P5" s="623"/>
      <c r="Q5" s="624"/>
      <c r="R5" s="625">
        <f>IF(R6="","",IF(R6=T6,"△",IF(R6&gt;T6,"○","●")))</f>
      </c>
      <c r="S5" s="626"/>
      <c r="T5" s="627"/>
      <c r="U5" s="655">
        <f>COUNTIF(C5:T5,"○")</f>
        <v>0</v>
      </c>
      <c r="V5" s="636">
        <f>COUNTIF(C5:T5,"●")</f>
        <v>0</v>
      </c>
      <c r="W5" s="638">
        <f>COUNTIF(C5:T5,"△")</f>
        <v>0</v>
      </c>
      <c r="X5" s="645">
        <f>U5*3+W5*1</f>
        <v>0</v>
      </c>
      <c r="Y5" s="692">
        <f>SUM(H3:H14)</f>
        <v>0</v>
      </c>
      <c r="Z5" s="646">
        <f>SUM(F3:F14)</f>
        <v>0</v>
      </c>
      <c r="AA5" s="640">
        <f>Y5-Z5</f>
        <v>0</v>
      </c>
      <c r="AB5" s="645">
        <f>RANK(AC5,AC$3:AC$14)</f>
        <v>2</v>
      </c>
      <c r="AC5" s="644">
        <f>10000*X5+100*AA5+Y5</f>
        <v>0</v>
      </c>
    </row>
    <row r="6" spans="1:29" ht="18" customHeight="1">
      <c r="A6" s="668"/>
      <c r="B6" s="670"/>
      <c r="C6" s="179">
        <f>IF(F3="","",H4)</f>
      </c>
      <c r="D6" s="176" t="s">
        <v>378</v>
      </c>
      <c r="E6" s="224">
        <f>IF(F3="","",F4)</f>
      </c>
      <c r="F6" s="595"/>
      <c r="G6" s="595"/>
      <c r="H6" s="595"/>
      <c r="I6" s="227"/>
      <c r="J6" s="228" t="s">
        <v>377</v>
      </c>
      <c r="K6" s="230"/>
      <c r="L6" s="177"/>
      <c r="M6" s="152" t="s">
        <v>379</v>
      </c>
      <c r="N6" s="153"/>
      <c r="O6" s="177"/>
      <c r="P6" s="152" t="s">
        <v>379</v>
      </c>
      <c r="Q6" s="178"/>
      <c r="R6" s="177"/>
      <c r="S6" s="152" t="s">
        <v>380</v>
      </c>
      <c r="T6" s="178"/>
      <c r="U6" s="655"/>
      <c r="V6" s="636"/>
      <c r="W6" s="638"/>
      <c r="X6" s="649"/>
      <c r="Y6" s="693"/>
      <c r="Z6" s="649"/>
      <c r="AA6" s="653"/>
      <c r="AB6" s="649"/>
      <c r="AC6" s="644"/>
    </row>
    <row r="7" spans="1:29" ht="18" customHeight="1">
      <c r="A7" s="618">
        <v>3</v>
      </c>
      <c r="B7" s="620" t="s">
        <v>383</v>
      </c>
      <c r="C7" s="622">
        <f>IF(C8="","",IF(C8=E8,"△",IF(C8&gt;E8,"○","●")))</f>
      </c>
      <c r="D7" s="623"/>
      <c r="E7" s="624"/>
      <c r="F7" s="656">
        <f>IF(F8="","",IF(F8=H8,"△",IF(F8&gt;H8,"○","●")))</f>
      </c>
      <c r="G7" s="657"/>
      <c r="H7" s="657"/>
      <c r="I7" s="595"/>
      <c r="J7" s="595"/>
      <c r="K7" s="595"/>
      <c r="L7" s="664">
        <f>IF(L8="","",IF(L8=N8,"△",IF(L8&gt;N8,"○","●")))</f>
      </c>
      <c r="M7" s="665"/>
      <c r="N7" s="686"/>
      <c r="O7" s="625">
        <f>IF(O8="","",IF(O8=Q8,"△",IF(O8&gt;Q8,"○","●")))</f>
      </c>
      <c r="P7" s="626"/>
      <c r="Q7" s="627"/>
      <c r="R7" s="612" t="s">
        <v>378</v>
      </c>
      <c r="S7" s="613"/>
      <c r="T7" s="614"/>
      <c r="U7" s="655">
        <f>COUNTIF(C7:T7,"○")</f>
        <v>0</v>
      </c>
      <c r="V7" s="636">
        <f>COUNTIF(C7:T7,"●")</f>
        <v>0</v>
      </c>
      <c r="W7" s="638">
        <f>COUNTIF(C7:T7,"△")</f>
        <v>0</v>
      </c>
      <c r="X7" s="645">
        <f>U7*3+W7*1</f>
        <v>0</v>
      </c>
      <c r="Y7" s="692">
        <f>SUM(K3:K14)</f>
        <v>0</v>
      </c>
      <c r="Z7" s="646">
        <f>SUM(I3:I14)</f>
        <v>0</v>
      </c>
      <c r="AA7" s="640">
        <f>Y7-Z7</f>
        <v>0</v>
      </c>
      <c r="AB7" s="645">
        <f>RANK(AC7,AC$3:AC$14)</f>
        <v>2</v>
      </c>
      <c r="AC7" s="644">
        <f>10000*X7+100*AA7+Y7</f>
        <v>0</v>
      </c>
    </row>
    <row r="8" spans="1:29" ht="18" customHeight="1">
      <c r="A8" s="668"/>
      <c r="B8" s="670"/>
      <c r="C8" s="189">
        <f>IF(I3="","",K4)</f>
      </c>
      <c r="D8" s="190" t="s">
        <v>378</v>
      </c>
      <c r="E8" s="299">
        <f>IF(I3="","",I4)</f>
      </c>
      <c r="F8" s="197">
        <f>IF(I5="","",K6)</f>
      </c>
      <c r="G8" s="198" t="s">
        <v>378</v>
      </c>
      <c r="H8" s="301">
        <f>IF(I5="","",I6)</f>
      </c>
      <c r="I8" s="595"/>
      <c r="J8" s="595"/>
      <c r="K8" s="595"/>
      <c r="L8" s="227"/>
      <c r="M8" s="228" t="s">
        <v>379</v>
      </c>
      <c r="N8" s="230"/>
      <c r="O8" s="177"/>
      <c r="P8" s="152" t="s">
        <v>377</v>
      </c>
      <c r="Q8" s="178"/>
      <c r="R8" s="177"/>
      <c r="S8" s="152"/>
      <c r="T8" s="178"/>
      <c r="U8" s="655"/>
      <c r="V8" s="636"/>
      <c r="W8" s="638"/>
      <c r="X8" s="649"/>
      <c r="Y8" s="693"/>
      <c r="Z8" s="649"/>
      <c r="AA8" s="653"/>
      <c r="AB8" s="649"/>
      <c r="AC8" s="644"/>
    </row>
    <row r="9" spans="1:29" ht="18" customHeight="1">
      <c r="A9" s="618">
        <v>4</v>
      </c>
      <c r="B9" s="620" t="s">
        <v>384</v>
      </c>
      <c r="C9" s="625">
        <f>IF(AND(C10="",C10=E10),"",IF(C10&gt;E10,"○",IF(C10&lt;E10,"●",IF(AND(C10&gt;=0,C10=E10),"△"))))</f>
      </c>
      <c r="D9" s="626"/>
      <c r="E9" s="627"/>
      <c r="F9" s="612">
        <f>IF(AND(F10="",F10=H10),"",IF(F10&gt;H10,"○",IF(F10&lt;H10,"●",IF(AND(F10&gt;=0,F10=H10),"△"))))</f>
      </c>
      <c r="G9" s="613"/>
      <c r="H9" s="614"/>
      <c r="I9" s="691">
        <f>IF(AND(I10="",I10=K10),"",IF(I10&gt;K10,"○",IF(I10&lt;K10,"●",IF(AND(I10&gt;=0,I10=K10),"△"))))</f>
      </c>
      <c r="J9" s="611"/>
      <c r="K9" s="611"/>
      <c r="L9" s="595"/>
      <c r="M9" s="595"/>
      <c r="N9" s="595"/>
      <c r="O9" s="719">
        <f>IF(AND(O10="",O10=Q10),"",IF(O10&gt;Q10,"○",IF(O10&lt;Q10,"●",IF(AND(O10&gt;=0,O10=Q10),"△"))))</f>
      </c>
      <c r="P9" s="608"/>
      <c r="Q9" s="609"/>
      <c r="R9" s="622">
        <f>IF(AND(R10="",R10=T10),"",IF(R10&gt;T10,"○",IF(R10&lt;T10,"●",IF(AND(R10&gt;=0,R10=T10),"△"))))</f>
      </c>
      <c r="S9" s="623"/>
      <c r="T9" s="624"/>
      <c r="U9" s="655">
        <f>COUNTIF(C9:T9,"○")</f>
        <v>0</v>
      </c>
      <c r="V9" s="636">
        <f>COUNTIF(C9:T9,"●")</f>
        <v>0</v>
      </c>
      <c r="W9" s="638">
        <f>COUNTIF(C9:T9,"△")</f>
        <v>0</v>
      </c>
      <c r="X9" s="645">
        <f>U9*3+W9*1</f>
        <v>0</v>
      </c>
      <c r="Y9" s="646">
        <f>SUM(N3:N14)</f>
        <v>0</v>
      </c>
      <c r="Z9" s="646">
        <f>SUM(L3:L14)</f>
        <v>0</v>
      </c>
      <c r="AA9" s="640">
        <f>Y9-Z9</f>
        <v>0</v>
      </c>
      <c r="AB9" s="645">
        <f>RANK(AC9,AC$3:AC$14)</f>
        <v>2</v>
      </c>
      <c r="AC9" s="644">
        <f>10000*X9+100*AA9+Y9</f>
        <v>0</v>
      </c>
    </row>
    <row r="10" spans="1:29" ht="18" customHeight="1">
      <c r="A10" s="668"/>
      <c r="B10" s="670"/>
      <c r="C10" s="158">
        <f>IF(L3="","",N4)</f>
      </c>
      <c r="D10" s="157" t="s">
        <v>379</v>
      </c>
      <c r="E10" s="159">
        <f>IF(L3="","",L4)</f>
      </c>
      <c r="F10" s="191">
        <f>IF(L5="","",N6)</f>
      </c>
      <c r="G10" s="192" t="s">
        <v>379</v>
      </c>
      <c r="H10" s="193">
        <f>IF(L5="","",L6)</f>
      </c>
      <c r="I10" s="298"/>
      <c r="J10" s="176" t="s">
        <v>379</v>
      </c>
      <c r="K10" s="224">
        <f>IF(L7="","",L8)</f>
      </c>
      <c r="L10" s="595"/>
      <c r="M10" s="595"/>
      <c r="N10" s="595"/>
      <c r="O10" s="227"/>
      <c r="P10" s="228" t="s">
        <v>380</v>
      </c>
      <c r="Q10" s="229"/>
      <c r="R10" s="177"/>
      <c r="S10" s="152" t="s">
        <v>380</v>
      </c>
      <c r="T10" s="178"/>
      <c r="U10" s="655"/>
      <c r="V10" s="636"/>
      <c r="W10" s="638"/>
      <c r="X10" s="649"/>
      <c r="Y10" s="650"/>
      <c r="Z10" s="649"/>
      <c r="AA10" s="653"/>
      <c r="AB10" s="649"/>
      <c r="AC10" s="644"/>
    </row>
    <row r="11" spans="1:29" ht="18" customHeight="1">
      <c r="A11" s="618">
        <v>5</v>
      </c>
      <c r="B11" s="620" t="s">
        <v>385</v>
      </c>
      <c r="C11" s="612">
        <f>IF(AND(C12="",C12=E12),"",IF(C12&gt;E12,"○",IF(C12&lt;E12,"●",IF(AND(C12&gt;=0,C12=E12),"△"))))</f>
      </c>
      <c r="D11" s="613"/>
      <c r="E11" s="614"/>
      <c r="F11" s="622">
        <f>IF(AND(F12="",F12=H12),"",IF(F12&gt;H12,"○",IF(F12&lt;H12,"●",IF(AND(F12&gt;=0,F12=H12),"△"))))</f>
      </c>
      <c r="G11" s="623"/>
      <c r="H11" s="624"/>
      <c r="I11" s="625">
        <f>IF(AND(I12="",I12=K12),"",IF(I12&gt;K12,"○",IF(I12&lt;K12,"●",IF(AND(I12&gt;=0,I12=K12),"△"))))</f>
      </c>
      <c r="J11" s="626"/>
      <c r="K11" s="627"/>
      <c r="L11" s="656">
        <f>IF(AND(L12="",L12=N12),"",IF(L12&gt;N12,"○",IF(L12&lt;N12,"●",IF(AND(L12&gt;=0,L12=N12),"△"))))</f>
      </c>
      <c r="M11" s="657"/>
      <c r="N11" s="657"/>
      <c r="O11" s="595"/>
      <c r="P11" s="595"/>
      <c r="Q11" s="595"/>
      <c r="R11" s="664">
        <f>IF(AND(R12="",R12=T12),"",IF(R12&gt;T12,"○",IF(R12&lt;T12,"●",IF(AND(R12&gt;=0,R12=T12),"△"))))</f>
      </c>
      <c r="S11" s="665"/>
      <c r="T11" s="686"/>
      <c r="U11" s="655">
        <f>COUNTIF(C11:T11,"○")</f>
        <v>0</v>
      </c>
      <c r="V11" s="636">
        <f>COUNTIF(C11:T11,"●")</f>
        <v>0</v>
      </c>
      <c r="W11" s="638">
        <f>COUNTIF(C11:T11,"△")</f>
        <v>0</v>
      </c>
      <c r="X11" s="645">
        <f>U11*3+W11*1</f>
        <v>0</v>
      </c>
      <c r="Y11" s="646">
        <f>SUM(Q3:Q14)</f>
        <v>0</v>
      </c>
      <c r="Z11" s="646">
        <f>SUM(O3:O14)</f>
        <v>0</v>
      </c>
      <c r="AA11" s="640">
        <f>Y11-Z11</f>
        <v>0</v>
      </c>
      <c r="AB11" s="645">
        <f>RANK(AC11,AC$3:AC$14)</f>
        <v>2</v>
      </c>
      <c r="AC11" s="644">
        <f>10000*X11+100*AA11+Y11</f>
        <v>0</v>
      </c>
    </row>
    <row r="12" spans="1:29" ht="18" customHeight="1">
      <c r="A12" s="668"/>
      <c r="B12" s="670"/>
      <c r="C12" s="191">
        <f>IF(O3="","",Q4)</f>
      </c>
      <c r="D12" s="192" t="s">
        <v>380</v>
      </c>
      <c r="E12" s="193">
        <f>IF(O3="","",O4)</f>
      </c>
      <c r="F12" s="189">
        <f>IF(O5="","",Q6)</f>
      </c>
      <c r="G12" s="190" t="s">
        <v>379</v>
      </c>
      <c r="H12" s="299">
        <f>IF(O5="","",O6)</f>
      </c>
      <c r="I12" s="158">
        <f>IF(O7="","",Q8)</f>
      </c>
      <c r="J12" s="157" t="s">
        <v>378</v>
      </c>
      <c r="K12" s="159">
        <f>IF(O7="","",O8)</f>
      </c>
      <c r="L12" s="197">
        <f>IF(O9="","",Q10)</f>
      </c>
      <c r="M12" s="198" t="s">
        <v>380</v>
      </c>
      <c r="N12" s="301">
        <f>IF(O9="","",O10)</f>
      </c>
      <c r="O12" s="595"/>
      <c r="P12" s="595"/>
      <c r="Q12" s="595"/>
      <c r="R12" s="227"/>
      <c r="S12" s="228" t="s">
        <v>380</v>
      </c>
      <c r="T12" s="229"/>
      <c r="U12" s="655"/>
      <c r="V12" s="636"/>
      <c r="W12" s="638"/>
      <c r="X12" s="649"/>
      <c r="Y12" s="650"/>
      <c r="Z12" s="649"/>
      <c r="AA12" s="653"/>
      <c r="AB12" s="649"/>
      <c r="AC12" s="644"/>
    </row>
    <row r="13" spans="1:29" ht="18" customHeight="1">
      <c r="A13" s="618">
        <v>6</v>
      </c>
      <c r="B13" s="620" t="s">
        <v>386</v>
      </c>
      <c r="C13" s="607">
        <f>IF(AND(C14="",C14=E14),"",IF(C14&gt;E14,"○",IF(C14&lt;E14,"●",IF(AND(C14&gt;=0,C14=E14),"△"))))</f>
      </c>
      <c r="D13" s="608"/>
      <c r="E13" s="609"/>
      <c r="F13" s="625">
        <f>IF(AND(F14="",F14=H14),"",IF(F14&gt;H14,"○",IF(F14&lt;H14,"●",IF(AND(F14&gt;=0,F14=H14),"△"))))</f>
      </c>
      <c r="G13" s="626"/>
      <c r="H13" s="627"/>
      <c r="I13" s="612" t="str">
        <f>IF(AND(I14="",I14=K14),"",IF(I14&gt;K14,"○",IF(I14&lt;K14,"●",IF(AND(I14&gt;=0,I14=K14),"△"))))</f>
        <v>△</v>
      </c>
      <c r="J13" s="613"/>
      <c r="K13" s="614"/>
      <c r="L13" s="622">
        <f>IF(AND(L14="",L14=N14),"",IF(L14&gt;N14,"○",IF(L14&lt;N14,"●",IF(AND(L14&gt;=0,L14=N14),"△"))))</f>
      </c>
      <c r="M13" s="623"/>
      <c r="N13" s="624"/>
      <c r="O13" s="610">
        <f>IF(AND(O14="",O14=Q14),"",IF(O14&gt;Q14,"○",IF(O14&lt;Q14,"●",IF(AND(O14&gt;=0,O14=Q14),"△"))))</f>
      </c>
      <c r="P13" s="611"/>
      <c r="Q13" s="611"/>
      <c r="R13" s="595"/>
      <c r="S13" s="595"/>
      <c r="T13" s="595"/>
      <c r="U13" s="655">
        <f>COUNTIF(C13:T13,"○")</f>
        <v>0</v>
      </c>
      <c r="V13" s="636">
        <f>COUNTIF(C13:T13,"●")</f>
        <v>0</v>
      </c>
      <c r="W13" s="638">
        <f>COUNTIF(C13:T13,"△")</f>
        <v>1</v>
      </c>
      <c r="X13" s="645">
        <f>U13*3+W13*1</f>
        <v>1</v>
      </c>
      <c r="Y13" s="646">
        <f>SUM(T3:T14)</f>
        <v>0</v>
      </c>
      <c r="Z13" s="646">
        <f>SUM(R3:R14)</f>
        <v>0</v>
      </c>
      <c r="AA13" s="640">
        <f>Y13-Z13</f>
        <v>0</v>
      </c>
      <c r="AB13" s="715">
        <f>RANK(AC13,AC$3:AC$14)</f>
        <v>1</v>
      </c>
      <c r="AC13" s="644">
        <f>10000*X13+100*AA13+Y13</f>
        <v>10000</v>
      </c>
    </row>
    <row r="14" spans="1:29" ht="18" customHeight="1" thickBot="1">
      <c r="A14" s="668"/>
      <c r="B14" s="670"/>
      <c r="C14" s="197">
        <f>IF(R3="","",T4)</f>
      </c>
      <c r="D14" s="198" t="s">
        <v>379</v>
      </c>
      <c r="E14" s="199">
        <f>IF(R3="","",R4)</f>
      </c>
      <c r="F14" s="158">
        <f>IF(R5="","",T6)</f>
      </c>
      <c r="G14" s="157" t="s">
        <v>380</v>
      </c>
      <c r="H14" s="159">
        <f>IF(R5="","",R6)</f>
      </c>
      <c r="I14" s="191">
        <f>IF(R7="","",T8)</f>
        <v>0</v>
      </c>
      <c r="J14" s="192" t="s">
        <v>378</v>
      </c>
      <c r="K14" s="193">
        <f>IF(R7="","",R8)</f>
        <v>0</v>
      </c>
      <c r="L14" s="189">
        <f>IF(R9="","",T10)</f>
      </c>
      <c r="M14" s="190" t="s">
        <v>380</v>
      </c>
      <c r="N14" s="299">
        <f>IF(R9="","",R10)</f>
      </c>
      <c r="O14" s="179">
        <f>IF(R11="","",T12)</f>
      </c>
      <c r="P14" s="176" t="s">
        <v>380</v>
      </c>
      <c r="Q14" s="224">
        <f>IF(R11="","",R12)</f>
      </c>
      <c r="R14" s="595"/>
      <c r="S14" s="595"/>
      <c r="T14" s="595"/>
      <c r="U14" s="655"/>
      <c r="V14" s="636"/>
      <c r="W14" s="638"/>
      <c r="X14" s="649"/>
      <c r="Y14" s="650"/>
      <c r="Z14" s="649"/>
      <c r="AA14" s="653"/>
      <c r="AB14" s="697"/>
      <c r="AC14" s="644"/>
    </row>
    <row r="15" spans="1:28" ht="18" customHeight="1">
      <c r="A15" s="172"/>
      <c r="B15" s="174"/>
      <c r="C15" s="172"/>
      <c r="D15" s="172"/>
      <c r="E15" s="172"/>
      <c r="F15" s="172"/>
      <c r="G15" s="172"/>
      <c r="H15" s="172"/>
      <c r="I15" s="172"/>
      <c r="J15" s="172"/>
      <c r="K15" s="172"/>
      <c r="L15" s="172"/>
      <c r="M15" s="172"/>
      <c r="N15" s="172"/>
      <c r="O15" s="172"/>
      <c r="P15" s="172"/>
      <c r="Q15" s="172"/>
      <c r="R15" s="172"/>
      <c r="S15" s="172"/>
      <c r="T15" s="172"/>
      <c r="U15" s="172"/>
      <c r="V15" s="172"/>
      <c r="W15" s="175"/>
      <c r="X15" s="156"/>
      <c r="Y15" s="163">
        <f>SUM(Y3:Y14)</f>
        <v>0</v>
      </c>
      <c r="Z15" s="163">
        <f>SUM(Z3:Z14)</f>
        <v>0</v>
      </c>
      <c r="AA15" s="164"/>
      <c r="AB15" s="156"/>
    </row>
    <row r="16" spans="1:28" ht="18" customHeight="1">
      <c r="A16" s="171"/>
      <c r="B16" s="292" t="s">
        <v>16</v>
      </c>
      <c r="C16" s="606" t="s">
        <v>29</v>
      </c>
      <c r="D16" s="606"/>
      <c r="E16" s="606"/>
      <c r="F16" s="594" t="s">
        <v>195</v>
      </c>
      <c r="G16" s="594"/>
      <c r="H16" s="594"/>
      <c r="I16" s="594"/>
      <c r="J16" s="594" t="s">
        <v>196</v>
      </c>
      <c r="K16" s="594"/>
      <c r="L16" s="594"/>
      <c r="M16" s="594"/>
      <c r="N16" s="594" t="s">
        <v>197</v>
      </c>
      <c r="O16" s="594"/>
      <c r="P16" s="594"/>
      <c r="Q16" s="594"/>
      <c r="R16" s="594"/>
      <c r="S16" s="594"/>
      <c r="T16" s="594"/>
      <c r="V16" t="s">
        <v>180</v>
      </c>
      <c r="Y16" s="165"/>
      <c r="Z16" s="166"/>
      <c r="AA16" s="167"/>
      <c r="AB16" s="156"/>
    </row>
    <row r="17" spans="1:28" ht="18" customHeight="1">
      <c r="A17" s="171"/>
      <c r="B17" s="28" t="s">
        <v>1</v>
      </c>
      <c r="C17" s="716" t="s">
        <v>369</v>
      </c>
      <c r="D17" s="716"/>
      <c r="E17" s="716"/>
      <c r="F17" s="717"/>
      <c r="G17" s="717"/>
      <c r="H17" s="717"/>
      <c r="I17" s="717"/>
      <c r="J17" s="717"/>
      <c r="K17" s="717"/>
      <c r="L17" s="717"/>
      <c r="M17" s="717"/>
      <c r="N17" s="717"/>
      <c r="O17" s="717"/>
      <c r="P17" s="717"/>
      <c r="Q17" s="717"/>
      <c r="R17" s="717"/>
      <c r="S17" s="717"/>
      <c r="T17" s="717"/>
      <c r="V17" t="s">
        <v>188</v>
      </c>
      <c r="Y17" s="168"/>
      <c r="Z17" s="169"/>
      <c r="AA17" s="170"/>
      <c r="AB17" s="156"/>
    </row>
    <row r="18" spans="1:28" ht="18" customHeight="1">
      <c r="A18" s="171"/>
      <c r="B18" s="30" t="s">
        <v>2</v>
      </c>
      <c r="C18" s="716" t="s">
        <v>370</v>
      </c>
      <c r="D18" s="716"/>
      <c r="E18" s="716"/>
      <c r="F18" s="717"/>
      <c r="G18" s="717"/>
      <c r="H18" s="717"/>
      <c r="I18" s="717"/>
      <c r="J18" s="717"/>
      <c r="K18" s="717"/>
      <c r="L18" s="717"/>
      <c r="M18" s="717"/>
      <c r="N18" s="717"/>
      <c r="O18" s="717"/>
      <c r="P18" s="717"/>
      <c r="Q18" s="717"/>
      <c r="R18" s="717"/>
      <c r="S18" s="717"/>
      <c r="T18" s="717"/>
      <c r="V18" t="s">
        <v>190</v>
      </c>
      <c r="Y18" s="171"/>
      <c r="Z18" s="156"/>
      <c r="AA18" s="156"/>
      <c r="AB18" s="156"/>
    </row>
    <row r="19" spans="1:28" ht="18" customHeight="1">
      <c r="A19" s="171"/>
      <c r="B19" s="297" t="s">
        <v>3</v>
      </c>
      <c r="C19" s="716" t="s">
        <v>371</v>
      </c>
      <c r="D19" s="716"/>
      <c r="E19" s="716"/>
      <c r="F19" s="717"/>
      <c r="G19" s="717"/>
      <c r="H19" s="717"/>
      <c r="I19" s="717"/>
      <c r="J19" s="717"/>
      <c r="K19" s="717"/>
      <c r="L19" s="717"/>
      <c r="M19" s="717"/>
      <c r="N19" s="717"/>
      <c r="O19" s="717"/>
      <c r="P19" s="717"/>
      <c r="Q19" s="717"/>
      <c r="R19" s="717"/>
      <c r="S19" s="717"/>
      <c r="T19" s="717"/>
      <c r="V19" t="s">
        <v>192</v>
      </c>
      <c r="Y19" s="156"/>
      <c r="Z19" s="156"/>
      <c r="AA19" s="156"/>
      <c r="AB19" s="156"/>
    </row>
    <row r="20" spans="1:28" ht="18" customHeight="1">
      <c r="A20" s="156"/>
      <c r="B20" s="32" t="s">
        <v>4</v>
      </c>
      <c r="C20" s="716" t="s">
        <v>372</v>
      </c>
      <c r="D20" s="716"/>
      <c r="E20" s="716"/>
      <c r="F20" s="717"/>
      <c r="G20" s="717"/>
      <c r="H20" s="717"/>
      <c r="I20" s="717"/>
      <c r="J20" s="717"/>
      <c r="K20" s="717"/>
      <c r="L20" s="717"/>
      <c r="M20" s="717"/>
      <c r="N20" s="717"/>
      <c r="O20" s="717"/>
      <c r="P20" s="717"/>
      <c r="Q20" s="717"/>
      <c r="R20" s="717"/>
      <c r="S20" s="717"/>
      <c r="T20" s="717"/>
      <c r="V20" t="s">
        <v>194</v>
      </c>
      <c r="Y20" s="156"/>
      <c r="Z20" s="156"/>
      <c r="AA20" s="156"/>
      <c r="AB20" s="156"/>
    </row>
    <row r="21" spans="1:28" ht="18" customHeight="1">
      <c r="A21" s="156"/>
      <c r="B21" s="33" t="s">
        <v>11</v>
      </c>
      <c r="C21" s="716" t="s">
        <v>373</v>
      </c>
      <c r="D21" s="716"/>
      <c r="E21" s="716"/>
      <c r="F21" s="717"/>
      <c r="G21" s="717"/>
      <c r="H21" s="717"/>
      <c r="I21" s="717"/>
      <c r="J21" s="717"/>
      <c r="K21" s="717"/>
      <c r="L21" s="717"/>
      <c r="M21" s="717"/>
      <c r="N21" s="717"/>
      <c r="O21" s="717"/>
      <c r="P21" s="717"/>
      <c r="Q21" s="717"/>
      <c r="R21" s="717"/>
      <c r="S21" s="717"/>
      <c r="T21" s="717"/>
      <c r="U21" s="156"/>
      <c r="V21" s="156"/>
      <c r="W21" s="156"/>
      <c r="X21" s="156"/>
      <c r="Y21" s="156"/>
      <c r="Z21" s="156"/>
      <c r="AA21" s="156"/>
      <c r="AB21" s="156"/>
    </row>
    <row r="22" spans="1:28" ht="18" customHeight="1">
      <c r="A22" s="156"/>
      <c r="B22" s="34" t="s">
        <v>12</v>
      </c>
      <c r="C22" s="716" t="s">
        <v>374</v>
      </c>
      <c r="D22" s="716"/>
      <c r="E22" s="716"/>
      <c r="F22" s="717"/>
      <c r="G22" s="717"/>
      <c r="H22" s="717"/>
      <c r="I22" s="717"/>
      <c r="J22" s="717"/>
      <c r="K22" s="717"/>
      <c r="L22" s="717"/>
      <c r="M22" s="717"/>
      <c r="N22" s="717"/>
      <c r="O22" s="717"/>
      <c r="P22" s="717"/>
      <c r="Q22" s="717"/>
      <c r="R22" s="717"/>
      <c r="S22" s="717"/>
      <c r="T22" s="717"/>
      <c r="W22" s="156"/>
      <c r="X22" s="156"/>
      <c r="Y22" s="156"/>
      <c r="Z22" s="156"/>
      <c r="AA22" s="156"/>
      <c r="AB22" s="156"/>
    </row>
    <row r="23" spans="1:28" ht="18" customHeight="1">
      <c r="A23" s="156"/>
      <c r="B23" s="31" t="s">
        <v>13</v>
      </c>
      <c r="C23" s="716" t="s">
        <v>375</v>
      </c>
      <c r="D23" s="716"/>
      <c r="E23" s="716"/>
      <c r="F23" s="717"/>
      <c r="G23" s="717"/>
      <c r="H23" s="717"/>
      <c r="I23" s="717"/>
      <c r="J23" s="717"/>
      <c r="K23" s="717"/>
      <c r="L23" s="717"/>
      <c r="M23" s="717"/>
      <c r="N23" s="717"/>
      <c r="O23" s="717"/>
      <c r="P23" s="717"/>
      <c r="Q23" s="717"/>
      <c r="R23" s="717"/>
      <c r="S23" s="717"/>
      <c r="T23" s="717"/>
      <c r="W23" s="156"/>
      <c r="X23" s="156"/>
      <c r="Y23" s="156"/>
      <c r="Z23" s="156"/>
      <c r="AA23" s="156"/>
      <c r="AB23" s="156"/>
    </row>
    <row r="24" spans="1:28" ht="18" customHeight="1">
      <c r="A24" s="156"/>
      <c r="B24" s="35" t="s">
        <v>14</v>
      </c>
      <c r="C24" s="716"/>
      <c r="D24" s="716"/>
      <c r="E24" s="716"/>
      <c r="F24" s="717"/>
      <c r="G24" s="717"/>
      <c r="H24" s="717"/>
      <c r="I24" s="717"/>
      <c r="J24" s="717"/>
      <c r="K24" s="717"/>
      <c r="L24" s="717"/>
      <c r="M24" s="717"/>
      <c r="N24" s="717"/>
      <c r="O24" s="717"/>
      <c r="P24" s="717"/>
      <c r="Q24" s="717"/>
      <c r="R24" s="717"/>
      <c r="S24" s="717"/>
      <c r="T24" s="717"/>
      <c r="W24" s="156"/>
      <c r="X24" s="156"/>
      <c r="Y24" s="156"/>
      <c r="Z24" s="156"/>
      <c r="AA24" s="156"/>
      <c r="AB24" s="156"/>
    </row>
    <row r="25" spans="1:28" ht="18" customHeight="1">
      <c r="A25" s="156"/>
      <c r="B25" s="27" t="s">
        <v>15</v>
      </c>
      <c r="C25" s="716"/>
      <c r="D25" s="716"/>
      <c r="E25" s="716"/>
      <c r="F25" s="717"/>
      <c r="G25" s="717"/>
      <c r="H25" s="717"/>
      <c r="I25" s="717"/>
      <c r="J25" s="717"/>
      <c r="K25" s="717"/>
      <c r="L25" s="717"/>
      <c r="M25" s="717"/>
      <c r="N25" s="717"/>
      <c r="O25" s="717"/>
      <c r="P25" s="717"/>
      <c r="Q25" s="717"/>
      <c r="R25" s="717"/>
      <c r="S25" s="717"/>
      <c r="T25" s="717"/>
      <c r="W25" s="156"/>
      <c r="X25" s="156"/>
      <c r="Y25" s="156"/>
      <c r="Z25" s="156"/>
      <c r="AA25" s="156"/>
      <c r="AB25" s="156"/>
    </row>
    <row r="26" spans="1:28" ht="18" customHeight="1">
      <c r="A26" s="156"/>
      <c r="B26" s="156"/>
      <c r="E26" s="156"/>
      <c r="I26" s="156"/>
      <c r="J26" s="156"/>
      <c r="K26" s="156"/>
      <c r="L26" s="156"/>
      <c r="M26" s="156"/>
      <c r="N26" s="156"/>
      <c r="O26" s="156"/>
      <c r="P26" s="156"/>
      <c r="Q26" s="156"/>
      <c r="R26" s="156"/>
      <c r="S26" s="156"/>
      <c r="T26" s="156"/>
      <c r="U26" s="156"/>
      <c r="V26" s="156"/>
      <c r="W26" s="156"/>
      <c r="X26" s="156"/>
      <c r="Y26" s="156"/>
      <c r="Z26" s="156"/>
      <c r="AA26" s="156"/>
      <c r="AB26" s="156"/>
    </row>
    <row r="27" spans="1:28" ht="18" customHeight="1">
      <c r="A27" s="156"/>
      <c r="B27" s="156"/>
      <c r="C27" s="156"/>
      <c r="D27" s="156"/>
      <c r="E27" s="156"/>
      <c r="F27" s="156"/>
      <c r="G27" s="156"/>
      <c r="H27" s="156"/>
      <c r="I27" s="156"/>
      <c r="R27" s="156"/>
      <c r="S27" s="156"/>
      <c r="T27" s="156"/>
      <c r="U27" s="156"/>
      <c r="V27" s="156"/>
      <c r="W27" s="156"/>
      <c r="X27" s="156"/>
      <c r="Y27" s="156"/>
      <c r="Z27" s="156"/>
      <c r="AA27" s="156"/>
      <c r="AB27" s="156"/>
    </row>
    <row r="28" spans="1:28" ht="18" customHeight="1">
      <c r="A28" s="156"/>
      <c r="B28" s="156"/>
      <c r="C28" s="156"/>
      <c r="D28" s="156"/>
      <c r="E28" s="156"/>
      <c r="F28" s="156"/>
      <c r="G28" s="156"/>
      <c r="H28" s="156"/>
      <c r="I28" s="156"/>
      <c r="R28" s="156"/>
      <c r="S28" s="156"/>
      <c r="T28" s="156"/>
      <c r="U28" s="156"/>
      <c r="V28" s="156"/>
      <c r="W28" s="156"/>
      <c r="X28" s="156"/>
      <c r="Y28" s="156"/>
      <c r="Z28" s="156"/>
      <c r="AA28" s="156"/>
      <c r="AB28" s="156"/>
    </row>
    <row r="29" spans="1:28" ht="18" customHeight="1">
      <c r="A29" s="156"/>
      <c r="B29" s="156"/>
      <c r="C29" s="156"/>
      <c r="D29" s="156"/>
      <c r="E29" s="156"/>
      <c r="F29" s="156"/>
      <c r="G29" s="156"/>
      <c r="H29" s="156"/>
      <c r="I29" s="156"/>
      <c r="R29" s="156"/>
      <c r="S29" s="156"/>
      <c r="T29" s="156"/>
      <c r="U29" s="156"/>
      <c r="V29" s="156"/>
      <c r="W29" s="156"/>
      <c r="X29" s="156"/>
      <c r="Y29" s="156"/>
      <c r="Z29" s="156"/>
      <c r="AA29" s="156"/>
      <c r="AB29" s="156"/>
    </row>
    <row r="30" spans="1:28" ht="18" customHeight="1">
      <c r="A30" s="156"/>
      <c r="B30" s="156"/>
      <c r="C30" s="156"/>
      <c r="D30" s="156"/>
      <c r="E30" s="156"/>
      <c r="F30" s="156"/>
      <c r="G30" s="156"/>
      <c r="H30" s="156"/>
      <c r="I30" s="156"/>
      <c r="R30" s="156"/>
      <c r="S30" s="156"/>
      <c r="T30" s="156"/>
      <c r="U30" s="156"/>
      <c r="V30" s="156"/>
      <c r="W30" s="156"/>
      <c r="X30" s="156"/>
      <c r="Y30" s="156"/>
      <c r="Z30" s="156"/>
      <c r="AA30" s="156"/>
      <c r="AB30" s="156"/>
    </row>
    <row r="31" spans="1:28" ht="18" customHeight="1">
      <c r="A31" s="156"/>
      <c r="B31" s="156"/>
      <c r="C31" s="156"/>
      <c r="D31" s="156"/>
      <c r="E31" s="156"/>
      <c r="F31" s="156"/>
      <c r="G31" s="156"/>
      <c r="H31" s="156"/>
      <c r="I31" s="156"/>
      <c r="R31" s="156"/>
      <c r="S31" s="156"/>
      <c r="T31" s="156"/>
      <c r="U31" s="156"/>
      <c r="V31" s="156"/>
      <c r="W31" s="156"/>
      <c r="X31" s="156"/>
      <c r="Y31" s="156"/>
      <c r="Z31" s="156"/>
      <c r="AA31" s="156"/>
      <c r="AB31" s="156"/>
    </row>
    <row r="32" spans="1:28" ht="18" customHeight="1">
      <c r="A32" s="156"/>
      <c r="B32" s="156"/>
      <c r="C32" s="156"/>
      <c r="D32" s="156"/>
      <c r="E32" s="156"/>
      <c r="F32" s="156"/>
      <c r="G32" s="156"/>
      <c r="H32" s="156"/>
      <c r="I32" s="156"/>
      <c r="R32" s="156"/>
      <c r="S32" s="156"/>
      <c r="T32" s="156"/>
      <c r="U32" s="156"/>
      <c r="V32" s="156"/>
      <c r="W32" s="156"/>
      <c r="X32" s="156"/>
      <c r="Y32" s="156"/>
      <c r="Z32" s="156"/>
      <c r="AA32" s="156"/>
      <c r="AB32" s="156"/>
    </row>
    <row r="33" spans="1:28" ht="24.75" customHeight="1">
      <c r="A33" s="156"/>
      <c r="B33" s="156"/>
      <c r="C33" s="156"/>
      <c r="D33" s="156"/>
      <c r="E33" s="156"/>
      <c r="F33" s="156"/>
      <c r="G33" s="156"/>
      <c r="H33" s="156"/>
      <c r="I33" s="156"/>
      <c r="R33" s="156"/>
      <c r="S33" s="156"/>
      <c r="T33" s="156"/>
      <c r="U33" s="156"/>
      <c r="V33" s="156"/>
      <c r="W33" s="156"/>
      <c r="X33" s="156"/>
      <c r="Y33" s="156"/>
      <c r="Z33" s="156"/>
      <c r="AA33" s="156"/>
      <c r="AB33" s="156"/>
    </row>
    <row r="34" spans="1:28" ht="24.75" customHeight="1">
      <c r="A34" s="156"/>
      <c r="B34" s="156"/>
      <c r="C34" s="156"/>
      <c r="D34" s="156"/>
      <c r="E34" s="156"/>
      <c r="F34" s="156"/>
      <c r="G34" s="156"/>
      <c r="H34" s="156"/>
      <c r="I34" s="156"/>
      <c r="R34" s="156"/>
      <c r="S34" s="156"/>
      <c r="T34" s="156"/>
      <c r="U34" s="156"/>
      <c r="V34" s="156"/>
      <c r="W34" s="156"/>
      <c r="X34" s="156"/>
      <c r="Y34" s="156"/>
      <c r="Z34" s="156"/>
      <c r="AA34" s="156"/>
      <c r="AB34" s="156"/>
    </row>
    <row r="35" spans="1:28" ht="24.75" customHeight="1">
      <c r="A35" s="156"/>
      <c r="B35" s="156"/>
      <c r="C35" s="156"/>
      <c r="D35" s="156"/>
      <c r="E35" s="156"/>
      <c r="F35" s="156"/>
      <c r="G35" s="156"/>
      <c r="H35" s="156"/>
      <c r="I35" s="156"/>
      <c r="R35" s="156"/>
      <c r="S35" s="156"/>
      <c r="T35" s="156"/>
      <c r="U35" s="156"/>
      <c r="V35" s="156"/>
      <c r="W35" s="156"/>
      <c r="X35" s="156"/>
      <c r="Y35" s="156"/>
      <c r="Z35" s="156"/>
      <c r="AA35" s="156"/>
      <c r="AB35" s="156"/>
    </row>
    <row r="36" spans="1:28" ht="24.75" customHeight="1">
      <c r="A36" s="156"/>
      <c r="B36" s="156"/>
      <c r="C36" s="156"/>
      <c r="D36" s="156"/>
      <c r="E36" s="156"/>
      <c r="F36" s="156"/>
      <c r="G36" s="156"/>
      <c r="H36" s="156"/>
      <c r="I36" s="156"/>
      <c r="R36" s="156"/>
      <c r="S36" s="156"/>
      <c r="T36" s="156"/>
      <c r="U36" s="156"/>
      <c r="V36" s="156"/>
      <c r="W36" s="156"/>
      <c r="X36" s="156"/>
      <c r="Y36" s="156"/>
      <c r="Z36" s="156"/>
      <c r="AA36" s="156"/>
      <c r="AB36" s="156"/>
    </row>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row r="873" ht="24.75" customHeight="1"/>
    <row r="874" ht="24.75" customHeight="1"/>
    <row r="875" ht="24.75" customHeight="1"/>
    <row r="876" ht="24.75" customHeight="1"/>
    <row r="877" ht="24.75" customHeight="1"/>
    <row r="878" ht="24.75" customHeight="1"/>
    <row r="879" ht="24.75" customHeight="1"/>
    <row r="880" ht="24.75" customHeight="1"/>
    <row r="881" ht="24.75" customHeight="1"/>
    <row r="882" ht="24.75" customHeight="1"/>
    <row r="883" ht="24.75" customHeight="1"/>
    <row r="884" ht="24.75" customHeight="1"/>
    <row r="885" ht="24.75" customHeight="1"/>
    <row r="886" ht="24.75" customHeight="1"/>
    <row r="887" ht="24.75" customHeight="1"/>
    <row r="888" ht="24.75" customHeight="1"/>
    <row r="889" ht="24.75" customHeight="1"/>
    <row r="890" ht="24.75" customHeight="1"/>
    <row r="891" ht="24.75" customHeight="1"/>
    <row r="892" ht="24.75" customHeight="1"/>
    <row r="893" ht="24.75" customHeight="1"/>
    <row r="894" ht="24.75" customHeight="1"/>
    <row r="895" ht="24.75" customHeight="1"/>
    <row r="896" ht="24.75" customHeight="1"/>
    <row r="897" ht="24.75" customHeight="1"/>
    <row r="898" ht="24.75" customHeight="1"/>
    <row r="899" ht="24.75" customHeight="1"/>
    <row r="900" ht="24.75" customHeight="1"/>
    <row r="901" ht="24.75" customHeight="1"/>
    <row r="902" ht="24.75" customHeight="1"/>
    <row r="903" ht="24.75" customHeight="1"/>
    <row r="904" ht="24.75" customHeight="1"/>
    <row r="905" ht="24.75" customHeight="1"/>
    <row r="906" ht="24.75" customHeight="1"/>
    <row r="907" ht="24.75" customHeight="1"/>
    <row r="908" ht="24.75" customHeight="1"/>
    <row r="909" ht="24.75" customHeight="1"/>
    <row r="910" ht="24.75" customHeight="1"/>
    <row r="911" ht="24.75" customHeight="1"/>
    <row r="912" ht="24.75" customHeight="1"/>
    <row r="913" ht="24.75" customHeight="1"/>
    <row r="914" ht="24.75" customHeight="1"/>
    <row r="915" ht="24.75" customHeight="1"/>
    <row r="916" ht="24.75" customHeight="1"/>
    <row r="917" ht="24.75" customHeight="1"/>
    <row r="918" ht="24.75" customHeight="1"/>
    <row r="919" ht="24.75" customHeight="1"/>
    <row r="920" ht="24.75" customHeight="1"/>
    <row r="921" ht="24.75" customHeight="1"/>
    <row r="922" ht="24.75" customHeight="1"/>
    <row r="923" ht="24.75" customHeight="1"/>
    <row r="924" ht="24.75" customHeight="1"/>
    <row r="925" ht="24.75" customHeight="1"/>
    <row r="926" ht="24.75" customHeight="1"/>
    <row r="927" ht="24.75" customHeight="1"/>
    <row r="928" ht="24.75" customHeight="1"/>
    <row r="929" ht="24.75" customHeight="1"/>
    <row r="930" ht="24.75" customHeight="1"/>
    <row r="931" ht="24.75" customHeight="1"/>
    <row r="932" ht="24.75" customHeight="1"/>
    <row r="933" ht="24.75" customHeight="1"/>
    <row r="934" ht="24.75" customHeight="1"/>
    <row r="935" ht="24.75" customHeight="1"/>
    <row r="936" ht="24.75" customHeight="1"/>
    <row r="937" ht="24.75" customHeight="1"/>
    <row r="938" ht="24.75" customHeight="1"/>
    <row r="939" ht="24.75" customHeight="1"/>
    <row r="940" ht="24.75" customHeight="1"/>
    <row r="941" ht="24.75" customHeight="1"/>
    <row r="942" ht="24.75" customHeight="1"/>
    <row r="943" ht="24.75" customHeight="1"/>
    <row r="944" ht="24.75" customHeight="1"/>
    <row r="945" ht="24.75" customHeight="1"/>
    <row r="946" ht="24.75" customHeight="1"/>
    <row r="947" ht="24.75" customHeight="1"/>
    <row r="948" ht="24.75" customHeight="1"/>
    <row r="949" ht="24.75" customHeight="1"/>
    <row r="950" ht="24.75" customHeight="1"/>
    <row r="951" ht="24.75" customHeight="1"/>
    <row r="952" ht="24.75" customHeight="1"/>
    <row r="953" ht="24.75" customHeight="1"/>
    <row r="954" ht="24.75" customHeight="1"/>
    <row r="955" ht="24.75" customHeight="1"/>
    <row r="956" ht="24.75" customHeight="1"/>
    <row r="957" ht="24.75" customHeight="1"/>
    <row r="958" ht="24.75" customHeight="1"/>
    <row r="959" ht="24.75" customHeight="1"/>
    <row r="960" ht="24.75" customHeight="1"/>
    <row r="961" ht="24.75" customHeight="1"/>
    <row r="962" ht="24.75" customHeight="1"/>
    <row r="963" ht="24.75" customHeight="1"/>
    <row r="964" ht="24.75" customHeight="1"/>
    <row r="965" ht="24.75" customHeight="1"/>
    <row r="966" ht="24.75" customHeight="1"/>
    <row r="967" ht="24.75" customHeight="1"/>
    <row r="968" ht="24.75" customHeight="1"/>
    <row r="969" ht="24.75" customHeight="1"/>
    <row r="970" ht="24.75" customHeight="1"/>
    <row r="971" ht="24.75" customHeight="1"/>
    <row r="972" ht="24.75" customHeight="1"/>
    <row r="973" ht="24.75" customHeight="1"/>
    <row r="974" ht="24.75" customHeight="1"/>
    <row r="975" ht="24.75" customHeight="1"/>
    <row r="976" ht="24.75" customHeight="1"/>
    <row r="977" ht="24.75" customHeight="1"/>
    <row r="978" ht="24.75" customHeight="1"/>
    <row r="979" ht="24.75" customHeight="1"/>
    <row r="980" ht="24.75" customHeight="1"/>
    <row r="981" ht="24.75" customHeight="1"/>
    <row r="982" ht="24.75" customHeight="1"/>
    <row r="983" ht="24.75" customHeight="1"/>
    <row r="984" ht="24.75" customHeight="1"/>
    <row r="985" ht="24.75" customHeight="1"/>
    <row r="986" ht="24.75" customHeight="1"/>
    <row r="987" ht="24.75" customHeight="1"/>
    <row r="988" ht="24.75" customHeight="1"/>
    <row r="989" ht="24.75" customHeight="1"/>
    <row r="990" ht="24.75" customHeight="1"/>
    <row r="991" ht="24.75" customHeight="1"/>
    <row r="992" ht="24.75" customHeight="1"/>
    <row r="993" ht="24.75" customHeight="1"/>
    <row r="994" ht="24.75" customHeight="1"/>
    <row r="995" ht="24.75" customHeight="1"/>
    <row r="996" ht="24.75" customHeight="1"/>
    <row r="997" ht="24.75" customHeight="1"/>
    <row r="998" ht="24.75" customHeight="1"/>
    <row r="999" ht="24.75" customHeight="1"/>
    <row r="1000" ht="24.75" customHeight="1"/>
    <row r="1001" ht="24.75" customHeight="1"/>
    <row r="1002" ht="24.75" customHeight="1"/>
    <row r="1003" ht="24.75" customHeight="1"/>
    <row r="1004" ht="24.75" customHeight="1"/>
    <row r="1005" ht="24.75" customHeight="1"/>
    <row r="1006" ht="24.75" customHeight="1"/>
    <row r="1007" ht="24.75" customHeight="1"/>
    <row r="1008" ht="24.75" customHeight="1"/>
    <row r="1009" ht="24.75" customHeight="1"/>
    <row r="1010" ht="24.75" customHeight="1"/>
    <row r="1011" ht="24.75" customHeight="1"/>
    <row r="1012" ht="24.75" customHeight="1"/>
    <row r="1013" ht="24.75" customHeight="1"/>
    <row r="1014" ht="24.75" customHeight="1"/>
    <row r="1015" ht="24.75" customHeight="1"/>
    <row r="1016" ht="24.75" customHeight="1"/>
    <row r="1017" ht="24.75" customHeight="1"/>
    <row r="1018" ht="24.75" customHeight="1"/>
    <row r="1019" ht="24.75" customHeight="1"/>
    <row r="1020" ht="24.75" customHeight="1"/>
    <row r="1021" ht="24.75" customHeight="1"/>
    <row r="1022" ht="24.75" customHeight="1"/>
    <row r="1023" ht="24.75" customHeight="1"/>
    <row r="1024" ht="24.75" customHeight="1"/>
    <row r="1025" ht="24.75" customHeight="1"/>
    <row r="1026" ht="24.75" customHeight="1"/>
    <row r="1027" ht="24.75" customHeight="1"/>
    <row r="1028" ht="24.75" customHeight="1"/>
    <row r="1029" ht="24.75" customHeight="1"/>
    <row r="1030" ht="24.75" customHeight="1"/>
    <row r="1031" ht="24.75" customHeight="1"/>
    <row r="1032" ht="24.75" customHeight="1"/>
    <row r="1033" ht="24.75" customHeight="1"/>
    <row r="1034" ht="24.75" customHeight="1"/>
    <row r="1035" ht="24.75" customHeight="1"/>
    <row r="1036" ht="24.75" customHeight="1"/>
    <row r="1037" ht="24.75" customHeight="1"/>
    <row r="1038" ht="24.75" customHeight="1"/>
    <row r="1039" ht="24.75" customHeight="1"/>
    <row r="1040" ht="24.75" customHeight="1"/>
    <row r="1041" ht="24.75" customHeight="1"/>
    <row r="1042" ht="24.75" customHeight="1"/>
    <row r="1043" ht="24.75" customHeight="1"/>
    <row r="1044" ht="24.75" customHeight="1"/>
    <row r="1045" ht="24.75" customHeight="1"/>
    <row r="1046" ht="24.75" customHeight="1"/>
    <row r="1047" ht="24.75" customHeight="1"/>
    <row r="1048" ht="24.75" customHeight="1"/>
    <row r="1049" ht="24.75" customHeight="1"/>
    <row r="1050" ht="24.75" customHeight="1"/>
    <row r="1051" ht="24.75" customHeight="1"/>
    <row r="1052" ht="24.75" customHeight="1"/>
    <row r="1053" ht="24.75" customHeight="1"/>
    <row r="1054" ht="24.75" customHeight="1"/>
    <row r="1055" ht="24.75" customHeight="1"/>
    <row r="1056" ht="24.75" customHeight="1"/>
    <row r="1057" ht="24.75" customHeight="1"/>
    <row r="1058" ht="24.75" customHeight="1"/>
    <row r="1059" ht="24.75" customHeight="1"/>
    <row r="1060" ht="24.75" customHeight="1"/>
    <row r="1061" ht="24.75" customHeight="1"/>
    <row r="1062" ht="24.75" customHeight="1"/>
    <row r="1063" ht="24.75" customHeight="1"/>
    <row r="1064" ht="24.75" customHeight="1"/>
    <row r="1065" ht="24.75" customHeight="1"/>
    <row r="1066" ht="24.75" customHeight="1"/>
    <row r="1067" ht="24.75" customHeight="1"/>
    <row r="1068" ht="24.75" customHeight="1"/>
    <row r="1069" ht="24.75" customHeight="1"/>
    <row r="1070" ht="24.75" customHeight="1"/>
    <row r="1071" ht="24.75" customHeight="1"/>
    <row r="1072" ht="24.75" customHeight="1"/>
    <row r="1073" ht="24.75" customHeight="1"/>
    <row r="1074" ht="24.75" customHeight="1"/>
    <row r="1075" ht="24.75" customHeight="1"/>
    <row r="1076" ht="24.75" customHeight="1"/>
    <row r="1077" ht="24.75" customHeight="1"/>
    <row r="1078" ht="24.75" customHeight="1"/>
    <row r="1079" ht="24.75" customHeight="1"/>
    <row r="1080" ht="24.75" customHeight="1"/>
    <row r="1081" ht="24.75" customHeight="1"/>
    <row r="1082" ht="24.75" customHeight="1"/>
    <row r="1083" ht="24.75" customHeight="1"/>
    <row r="1084" ht="24.75" customHeight="1"/>
    <row r="1085" ht="24.75" customHeight="1"/>
    <row r="1086" ht="24.75" customHeight="1"/>
    <row r="1087" ht="24.75" customHeight="1"/>
    <row r="1088" ht="24.75" customHeight="1"/>
    <row r="1089" ht="24.75" customHeight="1"/>
    <row r="1090" ht="24.75" customHeight="1"/>
    <row r="1091" ht="24.75" customHeight="1"/>
    <row r="1092" ht="24.75" customHeight="1"/>
    <row r="1093" ht="24.75" customHeight="1"/>
    <row r="1094" ht="24.75" customHeight="1"/>
    <row r="1095" ht="24.75" customHeight="1"/>
    <row r="1096" ht="24.75" customHeight="1"/>
    <row r="1097" ht="24.75" customHeight="1"/>
    <row r="1098" ht="24.75" customHeight="1"/>
    <row r="1099" ht="24.75" customHeight="1"/>
    <row r="1100" ht="24.75" customHeight="1"/>
    <row r="1101" ht="24.75" customHeight="1"/>
    <row r="1102" ht="24.75" customHeight="1"/>
    <row r="1103" ht="24.75" customHeight="1"/>
    <row r="1104" ht="24.75" customHeight="1"/>
    <row r="1105" ht="24.75" customHeight="1"/>
    <row r="1106" ht="24.75" customHeight="1"/>
    <row r="1107" ht="24.75" customHeight="1"/>
    <row r="1108" ht="24.75" customHeight="1"/>
    <row r="1109" ht="24.75" customHeight="1"/>
    <row r="1110" ht="24.75" customHeight="1"/>
    <row r="1111" ht="24.75" customHeight="1"/>
    <row r="1112" ht="24.75" customHeight="1"/>
    <row r="1113" ht="24.75" customHeight="1"/>
    <row r="1114" ht="24.75" customHeight="1"/>
    <row r="1115" ht="24.75" customHeight="1"/>
    <row r="1116" ht="24.75" customHeight="1"/>
    <row r="1117" ht="24.75" customHeight="1"/>
    <row r="1118" ht="24.75" customHeight="1"/>
    <row r="1119" ht="24.75" customHeight="1"/>
    <row r="1120" ht="24.75" customHeight="1"/>
    <row r="1121" ht="24.75" customHeight="1"/>
    <row r="1122" ht="24.75" customHeight="1"/>
    <row r="1123" ht="24.75" customHeight="1"/>
    <row r="1124" ht="24.75" customHeight="1"/>
    <row r="1125" ht="24.75" customHeight="1"/>
    <row r="1126" ht="24.75" customHeight="1"/>
    <row r="1127" ht="24.75" customHeight="1"/>
    <row r="1128" ht="24.75" customHeight="1"/>
    <row r="1129" ht="24.75" customHeight="1"/>
    <row r="1130" ht="24.75" customHeight="1"/>
    <row r="1131" ht="24.75" customHeight="1"/>
    <row r="1132" ht="24.75" customHeight="1"/>
    <row r="1133" ht="24.75" customHeight="1"/>
    <row r="1134" ht="24.75" customHeight="1"/>
    <row r="1135" ht="24.75" customHeight="1"/>
    <row r="1136" ht="24.75" customHeight="1"/>
    <row r="1137" ht="24.75" customHeight="1"/>
    <row r="1138" ht="24.75" customHeight="1"/>
    <row r="1139" ht="24.75" customHeight="1"/>
    <row r="1140" ht="24.75" customHeight="1"/>
    <row r="1141" ht="24.75" customHeight="1"/>
    <row r="1142" ht="24.75" customHeight="1"/>
    <row r="1143" ht="24.75" customHeight="1"/>
    <row r="1144" ht="24.75" customHeight="1"/>
    <row r="1145" ht="24.75" customHeight="1"/>
    <row r="1146" ht="24.75" customHeight="1"/>
    <row r="1147" ht="24.75" customHeight="1"/>
    <row r="1148" ht="24.75" customHeight="1"/>
    <row r="1149" ht="24.75" customHeight="1"/>
    <row r="1150" ht="24.75" customHeight="1"/>
    <row r="1151" ht="24.75" customHeight="1"/>
    <row r="1152" ht="24.75" customHeight="1"/>
    <row r="1153" ht="24.75" customHeight="1"/>
    <row r="1154" ht="24.75" customHeight="1"/>
    <row r="1155" ht="24.75" customHeight="1"/>
    <row r="1156" ht="24.75" customHeight="1"/>
    <row r="1157" ht="24.75" customHeight="1"/>
    <row r="1158" ht="24.75" customHeight="1"/>
    <row r="1159" ht="24.75" customHeight="1"/>
    <row r="1160" ht="24.75" customHeight="1"/>
    <row r="1161" ht="24.75" customHeight="1"/>
    <row r="1162" ht="24.75" customHeight="1"/>
    <row r="1163" ht="24.75" customHeight="1"/>
    <row r="1164" ht="24.75" customHeight="1"/>
    <row r="1165" ht="24.75" customHeight="1"/>
    <row r="1166" ht="24.75" customHeight="1"/>
    <row r="1167" ht="24.75" customHeight="1"/>
    <row r="1168" ht="24.75" customHeight="1"/>
    <row r="1169" ht="24.75" customHeight="1"/>
    <row r="1170" ht="24.75" customHeight="1"/>
    <row r="1171" ht="24.75" customHeight="1"/>
    <row r="1172" ht="24.75" customHeight="1"/>
    <row r="1173" ht="24.75" customHeight="1"/>
    <row r="1174" ht="24.75" customHeight="1"/>
    <row r="1175" ht="24.75" customHeight="1"/>
    <row r="1176" ht="24.75" customHeight="1"/>
    <row r="1177" ht="24.75" customHeight="1"/>
    <row r="1178" ht="24.75" customHeight="1"/>
    <row r="1179" ht="24.75" customHeight="1"/>
    <row r="1180" ht="24.75" customHeight="1"/>
    <row r="1181" ht="24.75" customHeight="1"/>
    <row r="1182" ht="24.75" customHeight="1"/>
    <row r="1183" ht="24.75" customHeight="1"/>
    <row r="1184" ht="24.75" customHeight="1"/>
    <row r="1185" ht="24.75" customHeight="1"/>
    <row r="1186" ht="24.75" customHeight="1"/>
    <row r="1187" ht="24.75" customHeight="1"/>
    <row r="1188" ht="24.75" customHeight="1"/>
    <row r="1189" ht="24.75" customHeight="1"/>
    <row r="1190" ht="24.75" customHeight="1"/>
    <row r="1191" ht="24.75" customHeight="1"/>
    <row r="1192" ht="24.75" customHeight="1"/>
    <row r="1193" ht="24.75" customHeight="1"/>
    <row r="1194" ht="24.75" customHeight="1"/>
    <row r="1195" ht="24.75" customHeight="1"/>
    <row r="1196" ht="24.75" customHeight="1"/>
    <row r="1197" ht="24.75" customHeight="1"/>
    <row r="1198" ht="24.75" customHeight="1"/>
    <row r="1199" ht="24.75" customHeight="1"/>
    <row r="1200" ht="24.75" customHeight="1"/>
    <row r="1201" ht="24.75" customHeight="1"/>
    <row r="1202" ht="24.75" customHeight="1"/>
    <row r="1203" ht="24.75" customHeight="1"/>
    <row r="1204" ht="24.75" customHeight="1"/>
    <row r="1205" ht="24.75" customHeight="1"/>
    <row r="1206" ht="24.75" customHeight="1"/>
    <row r="1207" ht="24.75" customHeight="1"/>
    <row r="1208" ht="24.75" customHeight="1"/>
    <row r="1209" ht="24.75" customHeight="1"/>
    <row r="1210" ht="24.75" customHeight="1"/>
    <row r="1211" ht="24.75" customHeight="1"/>
    <row r="1212" ht="24.75" customHeight="1"/>
    <row r="1213" ht="24.75" customHeight="1"/>
    <row r="1214" ht="24.75" customHeight="1"/>
    <row r="1215" ht="24.75" customHeight="1"/>
    <row r="1216" ht="24.75" customHeight="1"/>
    <row r="1217" ht="24.75" customHeight="1"/>
    <row r="1218" ht="24.75" customHeight="1"/>
    <row r="1219" ht="24.75" customHeight="1"/>
    <row r="1220" ht="24.75" customHeight="1"/>
    <row r="1221" ht="24.75" customHeight="1"/>
    <row r="1222" ht="24.75" customHeight="1"/>
    <row r="1223" ht="24.75" customHeight="1"/>
    <row r="1224" ht="24.75" customHeight="1"/>
    <row r="1225" ht="24.75" customHeight="1"/>
    <row r="1226" ht="24.75" customHeight="1"/>
    <row r="1227" ht="24.75" customHeight="1"/>
    <row r="1228" ht="24.75" customHeight="1"/>
    <row r="1229" ht="24.75" customHeight="1"/>
    <row r="1230" ht="24.75" customHeight="1"/>
    <row r="1231" ht="24.75" customHeight="1"/>
    <row r="1232" ht="24.75" customHeight="1"/>
    <row r="1233" ht="24.75" customHeight="1"/>
    <row r="1234" ht="24.75" customHeight="1"/>
    <row r="1235" ht="24.75" customHeight="1"/>
    <row r="1236" ht="24.75" customHeight="1"/>
    <row r="1237" ht="24.75" customHeight="1"/>
    <row r="1238" ht="24.75" customHeight="1"/>
    <row r="1239" ht="24.75" customHeight="1"/>
    <row r="1240" ht="24.75" customHeight="1"/>
    <row r="1241" ht="24.75" customHeight="1"/>
    <row r="1242" ht="24.75" customHeight="1"/>
    <row r="1243" ht="24.75" customHeight="1"/>
    <row r="1244" ht="24.75" customHeight="1"/>
    <row r="1245" ht="24.75" customHeight="1"/>
    <row r="1246" ht="24.75" customHeight="1"/>
    <row r="1247" ht="24.75" customHeight="1"/>
    <row r="1248" ht="24.75" customHeight="1"/>
    <row r="1249" ht="24.75" customHeight="1"/>
    <row r="1250" ht="24.75" customHeight="1"/>
    <row r="1251" ht="24.75" customHeight="1"/>
    <row r="1252" ht="24.75" customHeight="1"/>
    <row r="1253" ht="24.75" customHeight="1"/>
    <row r="1254" ht="24.75" customHeight="1"/>
    <row r="1255" ht="24.75" customHeight="1"/>
    <row r="1256" ht="24.75" customHeight="1"/>
    <row r="1257" ht="24.75" customHeight="1"/>
    <row r="1258" ht="24.75" customHeight="1"/>
    <row r="1259" ht="24.75" customHeight="1"/>
    <row r="1260" ht="24.75" customHeight="1"/>
    <row r="1261" ht="24.75" customHeight="1"/>
    <row r="1262" ht="24.75" customHeight="1"/>
    <row r="1263" ht="24.75" customHeight="1"/>
    <row r="1264" ht="24.75" customHeight="1"/>
    <row r="1265" ht="24.75" customHeight="1"/>
    <row r="1266" ht="24.75" customHeight="1"/>
    <row r="1267" ht="24.75" customHeight="1"/>
    <row r="1268" ht="24.75" customHeight="1"/>
    <row r="1269" ht="24.75" customHeight="1"/>
    <row r="1270" ht="24.75" customHeight="1"/>
    <row r="1271" ht="24.75" customHeight="1"/>
    <row r="1272" ht="24.75" customHeight="1"/>
    <row r="1273" ht="24.75" customHeight="1"/>
    <row r="1274" ht="24.75" customHeight="1"/>
    <row r="1275" ht="24.75" customHeight="1"/>
    <row r="1276" ht="24.75" customHeight="1"/>
    <row r="1277" ht="24.75" customHeight="1"/>
    <row r="1278" ht="24.75" customHeight="1"/>
    <row r="1279" ht="24.75" customHeight="1"/>
    <row r="1280" ht="24.75" customHeight="1"/>
    <row r="1281" ht="24.75" customHeight="1"/>
    <row r="1282" ht="24.75" customHeight="1"/>
    <row r="1283" ht="24.75" customHeight="1"/>
    <row r="1284" ht="24.75" customHeight="1"/>
    <row r="1285" ht="24.75" customHeight="1"/>
    <row r="1286" ht="24.75" customHeight="1"/>
    <row r="1287" ht="24.75" customHeight="1"/>
    <row r="1288" ht="24.75" customHeight="1"/>
    <row r="1289" ht="24.75" customHeight="1"/>
    <row r="1290" ht="24.75" customHeight="1"/>
    <row r="1291" ht="24.75" customHeight="1"/>
    <row r="1292" ht="24.75" customHeight="1"/>
    <row r="1293" ht="24.75" customHeight="1"/>
    <row r="1294" ht="24.75" customHeight="1"/>
    <row r="1295" ht="24.75" customHeight="1"/>
    <row r="1296" ht="24.75" customHeight="1"/>
    <row r="1297" ht="24.75" customHeight="1"/>
    <row r="1298" ht="24.75" customHeight="1"/>
    <row r="1299" ht="24.75" customHeight="1"/>
    <row r="1300" ht="24.75" customHeight="1"/>
    <row r="1301" ht="24.75" customHeight="1"/>
    <row r="1302" ht="24.75" customHeight="1"/>
    <row r="1303" ht="24.75" customHeight="1"/>
    <row r="1304" ht="24.75" customHeight="1"/>
    <row r="1305" ht="24.75" customHeight="1"/>
    <row r="1306" ht="24.75" customHeight="1"/>
    <row r="1307" ht="24.75" customHeight="1"/>
    <row r="1308" ht="24.75" customHeight="1"/>
    <row r="1309" ht="24.75" customHeight="1"/>
    <row r="1310" ht="24.75" customHeight="1"/>
    <row r="1311" ht="24.75" customHeight="1"/>
    <row r="1312" ht="24.75" customHeight="1"/>
    <row r="1313" ht="24.75" customHeight="1"/>
    <row r="1314" ht="24.75" customHeight="1"/>
    <row r="1315" ht="24.75" customHeight="1"/>
    <row r="1316" ht="24.75" customHeight="1"/>
    <row r="1317" ht="24.75" customHeight="1"/>
    <row r="1318" ht="24.75" customHeight="1"/>
    <row r="1319" ht="24.75" customHeight="1"/>
    <row r="1320" ht="24.75" customHeight="1"/>
    <row r="1321" ht="24.75" customHeight="1"/>
    <row r="1322" ht="24.75" customHeight="1"/>
    <row r="1323" ht="24.75" customHeight="1"/>
    <row r="1324" ht="24.75" customHeight="1"/>
    <row r="1325" ht="24.75" customHeight="1"/>
    <row r="1326" ht="24.75" customHeight="1"/>
    <row r="1327" ht="24.75" customHeight="1"/>
    <row r="1328" ht="24.75" customHeight="1"/>
    <row r="1329" ht="24.75" customHeight="1"/>
    <row r="1330" ht="24.75" customHeight="1"/>
    <row r="1331" ht="24.75" customHeight="1"/>
    <row r="1332" ht="24.75" customHeight="1"/>
    <row r="1333" ht="24.75" customHeight="1"/>
    <row r="1334" ht="24.75" customHeight="1"/>
    <row r="1335" ht="24.75" customHeight="1"/>
    <row r="1336" ht="24.75" customHeight="1"/>
    <row r="1337" ht="24.75" customHeight="1"/>
    <row r="1338" ht="24.75" customHeight="1"/>
    <row r="1339" ht="24.75" customHeight="1"/>
    <row r="1340" ht="24.75" customHeight="1"/>
    <row r="1341" ht="24.75" customHeight="1"/>
    <row r="1342" ht="24.75" customHeight="1"/>
    <row r="1343" ht="24.75" customHeight="1"/>
    <row r="1344" ht="24.75" customHeight="1"/>
    <row r="1345" ht="24.75" customHeight="1"/>
    <row r="1346" ht="24.75" customHeight="1"/>
    <row r="1347" ht="24.75" customHeight="1"/>
    <row r="1348" ht="24.75" customHeight="1"/>
    <row r="1349" ht="24.75" customHeight="1"/>
    <row r="1350" ht="24.75" customHeight="1"/>
    <row r="1351" ht="24.75" customHeight="1"/>
    <row r="1352" ht="24.75" customHeight="1"/>
    <row r="1353" ht="24.75" customHeight="1"/>
    <row r="1354" ht="24.75" customHeight="1"/>
    <row r="1355" ht="24.75" customHeight="1"/>
    <row r="1356" ht="24.75" customHeight="1"/>
    <row r="1357" ht="24.75" customHeight="1"/>
    <row r="1358" ht="24.75" customHeight="1"/>
    <row r="1359" ht="24.75" customHeight="1"/>
    <row r="1360" ht="24.75" customHeight="1"/>
    <row r="1361" ht="24.75" customHeight="1"/>
    <row r="1362" ht="24.75" customHeight="1"/>
    <row r="1363" ht="24.75" customHeight="1"/>
    <row r="1364" ht="24.75" customHeight="1"/>
    <row r="1365" ht="24.75" customHeight="1"/>
    <row r="1366" ht="24.75" customHeight="1"/>
    <row r="1367" ht="24.75" customHeight="1"/>
    <row r="1368" ht="24.75" customHeight="1"/>
    <row r="1369" ht="24.75" customHeight="1"/>
    <row r="1370" ht="24.75" customHeight="1"/>
    <row r="1371" ht="24.75" customHeight="1"/>
    <row r="1372" ht="24.75" customHeight="1"/>
    <row r="1373" ht="24.75" customHeight="1"/>
    <row r="1374" ht="24.75" customHeight="1"/>
    <row r="1375" ht="24.75" customHeight="1"/>
    <row r="1376" ht="24.75" customHeight="1"/>
    <row r="1377" ht="24.75" customHeight="1"/>
    <row r="1378" ht="24.75" customHeight="1"/>
    <row r="1379" ht="24.75" customHeight="1"/>
    <row r="1380" ht="24.75" customHeight="1"/>
    <row r="1381" ht="24.75" customHeight="1"/>
    <row r="1382" ht="24.75" customHeight="1"/>
    <row r="1383" ht="24.75" customHeight="1"/>
    <row r="1384" ht="24.75" customHeight="1"/>
    <row r="1385" ht="24.75" customHeight="1"/>
    <row r="1386" ht="24.75" customHeight="1"/>
    <row r="1387" ht="24.75" customHeight="1"/>
    <row r="1388" ht="24.75" customHeight="1"/>
    <row r="1389" ht="24.75" customHeight="1"/>
    <row r="1390" ht="24.75" customHeight="1"/>
    <row r="1391" ht="24.75" customHeight="1"/>
    <row r="1392" ht="24.75" customHeight="1"/>
    <row r="1393" ht="24.75" customHeight="1"/>
    <row r="1394" ht="24.75" customHeight="1"/>
    <row r="1395" ht="24.75" customHeight="1"/>
    <row r="1396" ht="24.75" customHeight="1"/>
    <row r="1397" ht="24.75" customHeight="1"/>
    <row r="1398" ht="24.75" customHeight="1"/>
    <row r="1399" ht="24.75" customHeight="1"/>
    <row r="1400" ht="24.75" customHeight="1"/>
    <row r="1401" ht="24.75" customHeight="1"/>
    <row r="1402" ht="24.75" customHeight="1"/>
    <row r="1403" ht="24.75" customHeight="1"/>
    <row r="1404" ht="24.75" customHeight="1"/>
    <row r="1405" ht="24.75" customHeight="1"/>
    <row r="1406" ht="24.75" customHeight="1"/>
    <row r="1407" ht="24.75" customHeight="1"/>
    <row r="1408" ht="24.75" customHeight="1"/>
    <row r="1409" ht="24.75" customHeight="1"/>
    <row r="1410" ht="24.75" customHeight="1"/>
    <row r="1411" ht="24.75" customHeight="1"/>
    <row r="1412" ht="24.75" customHeight="1"/>
    <row r="1413" ht="24.75" customHeight="1"/>
    <row r="1414" ht="24.75" customHeight="1"/>
    <row r="1415" ht="24.75" customHeight="1"/>
    <row r="1416" ht="24.75" customHeight="1"/>
    <row r="1417" ht="24.75" customHeight="1"/>
    <row r="1418" ht="24.75" customHeight="1"/>
    <row r="1419" ht="24.75" customHeight="1"/>
    <row r="1420" ht="24.75" customHeight="1"/>
    <row r="1421" ht="24.75" customHeight="1"/>
    <row r="1422" ht="24.75" customHeight="1"/>
    <row r="1423" ht="24.75" customHeight="1"/>
    <row r="1424" ht="24.75" customHeight="1"/>
    <row r="1425" ht="24.75" customHeight="1"/>
    <row r="1426" ht="24.75" customHeight="1"/>
    <row r="1427" ht="24.75" customHeight="1"/>
    <row r="1428" ht="24.75" customHeight="1"/>
    <row r="1429" ht="24.75" customHeight="1"/>
    <row r="1430" ht="24.75" customHeight="1"/>
    <row r="1431" ht="24.75" customHeight="1"/>
    <row r="1432" ht="24.75" customHeight="1"/>
    <row r="1433" ht="24.75" customHeight="1"/>
    <row r="1434" ht="24.75" customHeight="1"/>
    <row r="1435" ht="24.75" customHeight="1"/>
    <row r="1436" ht="24.75" customHeight="1"/>
    <row r="1437" ht="24.75" customHeight="1"/>
    <row r="1438" ht="24.75" customHeight="1"/>
    <row r="1439" ht="24.75" customHeight="1"/>
    <row r="1440" ht="24.75" customHeight="1"/>
    <row r="1441" ht="24.75" customHeight="1"/>
    <row r="1442" ht="24.75" customHeight="1"/>
    <row r="1443" ht="24.75" customHeight="1"/>
    <row r="1444" ht="24.75" customHeight="1"/>
    <row r="1445" ht="24.75" customHeight="1"/>
    <row r="1446" ht="24.75" customHeight="1"/>
    <row r="1447" ht="24.75" customHeight="1"/>
    <row r="1448" ht="24.75" customHeight="1"/>
    <row r="1449" ht="24.75" customHeight="1"/>
    <row r="1450" ht="24.75" customHeight="1"/>
    <row r="1451" ht="24.75" customHeight="1"/>
    <row r="1452" ht="24.75" customHeight="1"/>
    <row r="1453" ht="24.75" customHeight="1"/>
    <row r="1454" ht="24.75" customHeight="1"/>
    <row r="1455" ht="24.75" customHeight="1"/>
    <row r="1456" ht="24.75" customHeight="1"/>
    <row r="1457" ht="24.75" customHeight="1"/>
    <row r="1458" ht="24.75" customHeight="1"/>
    <row r="1459" ht="24.75" customHeight="1"/>
    <row r="1460" ht="24.75" customHeight="1"/>
    <row r="1461" ht="24.75" customHeight="1"/>
    <row r="1462" ht="24.75" customHeight="1"/>
    <row r="1463" ht="24.75" customHeight="1"/>
    <row r="1464" ht="24.75" customHeight="1"/>
    <row r="1465" ht="24.75" customHeight="1"/>
    <row r="1466" ht="24.75" customHeight="1"/>
    <row r="1467" ht="24.75" customHeight="1"/>
    <row r="1468" ht="24.75" customHeight="1"/>
    <row r="1469" ht="24.75" customHeight="1"/>
    <row r="1470" ht="24.75" customHeight="1"/>
    <row r="1471" ht="24.75" customHeight="1"/>
    <row r="1472" ht="24.75" customHeight="1"/>
    <row r="1473" ht="24.75" customHeight="1"/>
    <row r="1474" ht="24.75" customHeight="1"/>
    <row r="1475" ht="24.75" customHeight="1"/>
    <row r="1476" ht="24.75" customHeight="1"/>
    <row r="1477" ht="24.75" customHeight="1"/>
    <row r="1478" ht="24.75" customHeight="1"/>
    <row r="1479" ht="24.75" customHeight="1"/>
    <row r="1480" ht="24.75" customHeight="1"/>
    <row r="1481" ht="24.75" customHeight="1"/>
    <row r="1482" ht="24.75" customHeight="1"/>
    <row r="1483" ht="24.75" customHeight="1"/>
    <row r="1484" ht="24.75" customHeight="1"/>
    <row r="1485" ht="24.75" customHeight="1"/>
    <row r="1486" ht="24.75" customHeight="1"/>
    <row r="1487" ht="24.75" customHeight="1"/>
    <row r="1488" ht="24.75" customHeight="1"/>
    <row r="1489" ht="24.75" customHeight="1"/>
    <row r="1490" ht="24.75" customHeight="1"/>
    <row r="1491" ht="24.75" customHeight="1"/>
    <row r="1492" ht="24.75" customHeight="1"/>
    <row r="1493" ht="24.75" customHeight="1"/>
    <row r="1494" ht="24.75" customHeight="1"/>
    <row r="1495" ht="24.75" customHeight="1"/>
    <row r="1496" ht="24.75" customHeight="1"/>
    <row r="1497" ht="24.75" customHeight="1"/>
    <row r="1498" ht="24.75" customHeight="1"/>
    <row r="1499" ht="24.75" customHeight="1"/>
    <row r="1500" ht="24.75" customHeight="1"/>
    <row r="1501" ht="24.75" customHeight="1"/>
    <row r="1502" ht="24.75" customHeight="1"/>
    <row r="1503" ht="24.75" customHeight="1"/>
    <row r="1504" ht="24.75" customHeight="1"/>
    <row r="1505" ht="24.75" customHeight="1"/>
    <row r="1506" ht="24.75" customHeight="1"/>
    <row r="1507" ht="24.75" customHeight="1"/>
    <row r="1508" ht="24.75" customHeight="1"/>
    <row r="1509" ht="24.75" customHeight="1"/>
    <row r="1510" ht="24.75" customHeight="1"/>
    <row r="1511" ht="24.75" customHeight="1"/>
    <row r="1512" ht="24.75" customHeight="1"/>
    <row r="1513" ht="24.75" customHeight="1"/>
    <row r="1514" ht="24.75" customHeight="1"/>
    <row r="1515" ht="24.75" customHeight="1"/>
    <row r="1516" ht="24.75" customHeight="1"/>
    <row r="1517" ht="24.75" customHeight="1"/>
    <row r="1518" ht="24.75" customHeight="1"/>
    <row r="1519" ht="24.75" customHeight="1"/>
    <row r="1520" ht="24.75" customHeight="1"/>
    <row r="1521" ht="24.75" customHeight="1"/>
    <row r="1522" ht="24.75" customHeight="1"/>
    <row r="1523" ht="24.75" customHeight="1"/>
    <row r="1524" ht="24.75" customHeight="1"/>
    <row r="1525" ht="24.75" customHeight="1"/>
    <row r="1526" ht="24.75" customHeight="1"/>
    <row r="1527" ht="24.75" customHeight="1"/>
    <row r="1528" ht="24.75" customHeight="1"/>
    <row r="1529" ht="24.75" customHeight="1"/>
    <row r="1530" ht="24.75" customHeight="1"/>
    <row r="1531" ht="24.75" customHeight="1"/>
    <row r="1532" ht="24.75" customHeight="1"/>
    <row r="1533" ht="24.75" customHeight="1"/>
    <row r="1534" ht="24.75" customHeight="1"/>
    <row r="1535" ht="24.75" customHeight="1"/>
    <row r="1536" ht="24.75" customHeight="1"/>
    <row r="1537" ht="24.75" customHeight="1"/>
    <row r="1538" ht="24.75" customHeight="1"/>
    <row r="1539" ht="24.75" customHeight="1"/>
    <row r="1540" ht="24.75" customHeight="1"/>
    <row r="1541" ht="24.75" customHeight="1"/>
    <row r="1542" ht="24.75" customHeight="1"/>
    <row r="1543" ht="24.75" customHeight="1"/>
    <row r="1544" ht="24.75" customHeight="1"/>
    <row r="1545" ht="24.75" customHeight="1"/>
    <row r="1546" ht="24.75" customHeight="1"/>
    <row r="1547" ht="24.75" customHeight="1"/>
    <row r="1548" ht="24.75" customHeight="1"/>
    <row r="1549" ht="24.75" customHeight="1"/>
    <row r="1550" ht="24.75" customHeight="1"/>
    <row r="1551" ht="24.75" customHeight="1"/>
    <row r="1552" ht="24.75" customHeight="1"/>
    <row r="1553" ht="24.75" customHeight="1"/>
    <row r="1554" ht="24.75" customHeight="1"/>
    <row r="1555" ht="24.75" customHeight="1"/>
    <row r="1556" ht="24.75" customHeight="1"/>
    <row r="1557" ht="24.75" customHeight="1"/>
    <row r="1558" ht="24.75" customHeight="1"/>
    <row r="1559" ht="24.75" customHeight="1"/>
    <row r="1560" ht="24.75" customHeight="1"/>
    <row r="1561" ht="24.75" customHeight="1"/>
    <row r="1562" ht="24.75" customHeight="1"/>
    <row r="1563" ht="24.75" customHeight="1"/>
    <row r="1564" ht="24.75" customHeight="1"/>
    <row r="1565" ht="24.75" customHeight="1"/>
    <row r="1566" ht="24.75" customHeight="1"/>
    <row r="1567" ht="24.75" customHeight="1"/>
    <row r="1568" ht="24.75" customHeight="1"/>
    <row r="1569" ht="24.75" customHeight="1"/>
    <row r="1570" ht="24.75" customHeight="1"/>
    <row r="1571" ht="24.75" customHeight="1"/>
    <row r="1572" ht="24.75" customHeight="1"/>
    <row r="1573" ht="24.75" customHeight="1"/>
    <row r="1574" ht="24.75" customHeight="1"/>
    <row r="1575" ht="24.75" customHeight="1"/>
    <row r="1576" ht="24.75" customHeight="1"/>
    <row r="1577" ht="24.75" customHeight="1"/>
    <row r="1578" ht="24.75" customHeight="1"/>
    <row r="1579" ht="24.75" customHeight="1"/>
    <row r="1580" ht="24.75" customHeight="1"/>
    <row r="1581" ht="24.75" customHeight="1"/>
    <row r="1582" ht="24.75" customHeight="1"/>
    <row r="1583" ht="24.75" customHeight="1"/>
    <row r="1584" ht="24.75" customHeight="1"/>
    <row r="1585" ht="24.75" customHeight="1"/>
    <row r="1586" ht="24.75" customHeight="1"/>
    <row r="1587" ht="24.75" customHeight="1"/>
    <row r="1588" ht="24.75" customHeight="1"/>
    <row r="1589" ht="24.75" customHeight="1"/>
    <row r="1590" ht="24.75" customHeight="1"/>
    <row r="1591" ht="24.75" customHeight="1"/>
    <row r="1592" ht="24.75" customHeight="1"/>
    <row r="1593" ht="24.75" customHeight="1"/>
    <row r="1594" ht="24.75" customHeight="1"/>
    <row r="1595" ht="24.75" customHeight="1"/>
    <row r="1596" ht="24.75" customHeight="1"/>
    <row r="1597" ht="24.75" customHeight="1"/>
    <row r="1598" ht="24.75" customHeight="1"/>
    <row r="1599" ht="24.75" customHeight="1"/>
    <row r="1600" ht="24.75" customHeight="1"/>
    <row r="1601" ht="24.75" customHeight="1"/>
    <row r="1602" ht="24.75" customHeight="1"/>
    <row r="1603" ht="24.75" customHeight="1"/>
    <row r="1604" ht="24.75" customHeight="1"/>
    <row r="1605" ht="24.75" customHeight="1"/>
    <row r="1606" ht="24.75" customHeight="1"/>
    <row r="1607" ht="24.75" customHeight="1"/>
    <row r="1608" ht="24.75" customHeight="1"/>
    <row r="1609" ht="24.75" customHeight="1"/>
    <row r="1610" ht="24.75" customHeight="1"/>
    <row r="1611" ht="24.75" customHeight="1"/>
    <row r="1612" ht="24.75" customHeight="1"/>
    <row r="1613" ht="24.75" customHeight="1"/>
    <row r="1614" ht="24.75" customHeight="1"/>
    <row r="1615" ht="24.75" customHeight="1"/>
    <row r="1616" ht="24.75" customHeight="1"/>
    <row r="1617" ht="24.75" customHeight="1"/>
    <row r="1618" ht="24.75" customHeight="1"/>
    <row r="1619" ht="24.75" customHeight="1"/>
    <row r="1620" ht="24.75" customHeight="1"/>
    <row r="1621" ht="24.75" customHeight="1"/>
    <row r="1622" ht="24.75" customHeight="1"/>
    <row r="1623" ht="24.75" customHeight="1"/>
    <row r="1624" ht="24.75" customHeight="1"/>
    <row r="1625" ht="24.75" customHeight="1"/>
    <row r="1626" ht="24.75" customHeight="1"/>
    <row r="1627" ht="24.75" customHeight="1"/>
    <row r="1628" ht="24.75" customHeight="1"/>
    <row r="1629" ht="24.75" customHeight="1"/>
    <row r="1630" ht="24.75" customHeight="1"/>
  </sheetData>
  <sheetProtection/>
  <protectedRanges>
    <protectedRange password="C4D3" sqref="C7:T7 C9:T9 C11:T11 C13:T13 C3:T3 C5:T5" name="関数データ保護"/>
  </protectedRanges>
  <mergeCells count="160">
    <mergeCell ref="C25:E25"/>
    <mergeCell ref="F25:I25"/>
    <mergeCell ref="J25:M25"/>
    <mergeCell ref="N25:Q25"/>
    <mergeCell ref="R25:T25"/>
    <mergeCell ref="C23:E23"/>
    <mergeCell ref="F23:I23"/>
    <mergeCell ref="J23:M23"/>
    <mergeCell ref="N23:Q23"/>
    <mergeCell ref="R23:T23"/>
    <mergeCell ref="C24:E24"/>
    <mergeCell ref="F24:I24"/>
    <mergeCell ref="J24:M24"/>
    <mergeCell ref="N24:Q24"/>
    <mergeCell ref="R24:T24"/>
    <mergeCell ref="C21:E21"/>
    <mergeCell ref="F21:I21"/>
    <mergeCell ref="J21:M21"/>
    <mergeCell ref="N21:Q21"/>
    <mergeCell ref="R21:T21"/>
    <mergeCell ref="C22:E22"/>
    <mergeCell ref="F22:I22"/>
    <mergeCell ref="J22:M22"/>
    <mergeCell ref="N22:Q22"/>
    <mergeCell ref="R22:T22"/>
    <mergeCell ref="C19:E19"/>
    <mergeCell ref="F19:I19"/>
    <mergeCell ref="J19:M19"/>
    <mergeCell ref="N19:Q19"/>
    <mergeCell ref="R19:T19"/>
    <mergeCell ref="C20:E20"/>
    <mergeCell ref="F20:I20"/>
    <mergeCell ref="J20:M20"/>
    <mergeCell ref="N20:Q20"/>
    <mergeCell ref="R20:T20"/>
    <mergeCell ref="C17:E17"/>
    <mergeCell ref="F17:I17"/>
    <mergeCell ref="J17:M17"/>
    <mergeCell ref="N17:Q17"/>
    <mergeCell ref="R17:T17"/>
    <mergeCell ref="C18:E18"/>
    <mergeCell ref="F18:I18"/>
    <mergeCell ref="J18:M18"/>
    <mergeCell ref="N18:Q18"/>
    <mergeCell ref="R18:T18"/>
    <mergeCell ref="C16:E16"/>
    <mergeCell ref="F16:I16"/>
    <mergeCell ref="J16:M16"/>
    <mergeCell ref="N16:Q16"/>
    <mergeCell ref="R16:T16"/>
    <mergeCell ref="Z13:Z14"/>
    <mergeCell ref="AA13:AA14"/>
    <mergeCell ref="AB13:AB14"/>
    <mergeCell ref="AC13:AC14"/>
    <mergeCell ref="U13:U14"/>
    <mergeCell ref="V13:V14"/>
    <mergeCell ref="W13:W14"/>
    <mergeCell ref="X13:X14"/>
    <mergeCell ref="Y13:Y14"/>
    <mergeCell ref="AC11:AC12"/>
    <mergeCell ref="A13:A14"/>
    <mergeCell ref="B13:B14"/>
    <mergeCell ref="C13:E13"/>
    <mergeCell ref="F13:H13"/>
    <mergeCell ref="I13:K13"/>
    <mergeCell ref="L13:N13"/>
    <mergeCell ref="O13:Q13"/>
    <mergeCell ref="R13:T14"/>
    <mergeCell ref="W11:W12"/>
    <mergeCell ref="X11:X12"/>
    <mergeCell ref="Y11:Y12"/>
    <mergeCell ref="Z11:Z12"/>
    <mergeCell ref="AA11:AA12"/>
    <mergeCell ref="AB11:AB12"/>
    <mergeCell ref="O11:Q12"/>
    <mergeCell ref="R11:T11"/>
    <mergeCell ref="U11:U12"/>
    <mergeCell ref="V11:V12"/>
    <mergeCell ref="A11:A12"/>
    <mergeCell ref="B11:B12"/>
    <mergeCell ref="C11:E11"/>
    <mergeCell ref="F11:H11"/>
    <mergeCell ref="I11:K11"/>
    <mergeCell ref="L11:N11"/>
    <mergeCell ref="Y9:Y10"/>
    <mergeCell ref="AC7:AC8"/>
    <mergeCell ref="AA7:AA8"/>
    <mergeCell ref="AB7:AB8"/>
    <mergeCell ref="Z9:Z10"/>
    <mergeCell ref="AA9:AA10"/>
    <mergeCell ref="AB9:AB10"/>
    <mergeCell ref="AC9:AC10"/>
    <mergeCell ref="Y7:Y8"/>
    <mergeCell ref="Z7:Z8"/>
    <mergeCell ref="A9:A10"/>
    <mergeCell ref="B9:B10"/>
    <mergeCell ref="C9:E9"/>
    <mergeCell ref="F9:H9"/>
    <mergeCell ref="I9:K9"/>
    <mergeCell ref="L9:N10"/>
    <mergeCell ref="U7:U8"/>
    <mergeCell ref="V7:V8"/>
    <mergeCell ref="U5:U6"/>
    <mergeCell ref="V5:V6"/>
    <mergeCell ref="O5:Q5"/>
    <mergeCell ref="R5:T5"/>
    <mergeCell ref="O9:Q9"/>
    <mergeCell ref="R9:T9"/>
    <mergeCell ref="W7:W8"/>
    <mergeCell ref="X7:X8"/>
    <mergeCell ref="U9:U10"/>
    <mergeCell ref="V9:V10"/>
    <mergeCell ref="W9:W10"/>
    <mergeCell ref="X9:X10"/>
    <mergeCell ref="O7:Q7"/>
    <mergeCell ref="R7:T7"/>
    <mergeCell ref="A7:A8"/>
    <mergeCell ref="B7:B8"/>
    <mergeCell ref="C7:E7"/>
    <mergeCell ref="F7:H7"/>
    <mergeCell ref="I7:K8"/>
    <mergeCell ref="L7:N7"/>
    <mergeCell ref="W5:W6"/>
    <mergeCell ref="X5:X6"/>
    <mergeCell ref="Y5:Y6"/>
    <mergeCell ref="AC3:AC4"/>
    <mergeCell ref="AA3:AA4"/>
    <mergeCell ref="AB3:AB4"/>
    <mergeCell ref="Z5:Z6"/>
    <mergeCell ref="AA5:AA6"/>
    <mergeCell ref="AB5:AB6"/>
    <mergeCell ref="AC5:AC6"/>
    <mergeCell ref="A5:A6"/>
    <mergeCell ref="B5:B6"/>
    <mergeCell ref="C5:E5"/>
    <mergeCell ref="F5:H6"/>
    <mergeCell ref="I5:K5"/>
    <mergeCell ref="L5:N5"/>
    <mergeCell ref="W3:W4"/>
    <mergeCell ref="X3:X4"/>
    <mergeCell ref="Y3:Y4"/>
    <mergeCell ref="Z3:Z4"/>
    <mergeCell ref="O3:Q3"/>
    <mergeCell ref="R3:T3"/>
    <mergeCell ref="U3:U4"/>
    <mergeCell ref="V3:V4"/>
    <mergeCell ref="A3:A4"/>
    <mergeCell ref="B3:B4"/>
    <mergeCell ref="C3:E4"/>
    <mergeCell ref="F3:H3"/>
    <mergeCell ref="I3:K3"/>
    <mergeCell ref="L3:N3"/>
    <mergeCell ref="C1:N1"/>
    <mergeCell ref="O1:AB1"/>
    <mergeCell ref="C2:E2"/>
    <mergeCell ref="F2:H2"/>
    <mergeCell ref="I2:K2"/>
    <mergeCell ref="L2:N2"/>
    <mergeCell ref="O2:Q2"/>
    <mergeCell ref="R2:T2"/>
  </mergeCells>
  <printOptions/>
  <pageMargins left="0.7874015748031497" right="0.5905511811023623" top="0.5118110236220472" bottom="0.5511811023622047" header="0.5118110236220472" footer="0.5118110236220472"/>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N38"/>
  <sheetViews>
    <sheetView view="pageLayout" workbookViewId="0" topLeftCell="A1">
      <selection activeCell="I10" sqref="H10:I10"/>
    </sheetView>
  </sheetViews>
  <sheetFormatPr defaultColWidth="9.140625" defaultRowHeight="15"/>
  <cols>
    <col min="1" max="1" width="3.00390625" style="46" customWidth="1"/>
    <col min="2" max="2" width="6.8515625" style="46" customWidth="1"/>
    <col min="3" max="3" width="9.421875" style="46" customWidth="1"/>
    <col min="4" max="14" width="6.8515625" style="46" customWidth="1"/>
    <col min="15" max="16384" width="9.00390625" style="46" customWidth="1"/>
  </cols>
  <sheetData>
    <row r="1" spans="1:10" ht="13.5">
      <c r="A1" s="723" t="s">
        <v>58</v>
      </c>
      <c r="B1" s="723"/>
      <c r="C1" s="723"/>
      <c r="D1" s="728"/>
      <c r="E1" s="728"/>
      <c r="F1" s="728"/>
      <c r="G1" s="45"/>
      <c r="J1" s="47"/>
    </row>
    <row r="2" spans="1:14" ht="13.5">
      <c r="A2" s="724"/>
      <c r="B2" s="724"/>
      <c r="C2" s="724"/>
      <c r="D2" s="730"/>
      <c r="E2" s="730"/>
      <c r="F2" s="730"/>
      <c r="G2" s="45"/>
      <c r="H2" s="48" t="s">
        <v>59</v>
      </c>
      <c r="I2" s="725" t="s">
        <v>60</v>
      </c>
      <c r="J2" s="726"/>
      <c r="K2" s="49" t="s">
        <v>61</v>
      </c>
      <c r="L2" s="49" t="s">
        <v>62</v>
      </c>
      <c r="M2" s="49" t="s">
        <v>63</v>
      </c>
      <c r="N2" s="50" t="s">
        <v>64</v>
      </c>
    </row>
    <row r="3" spans="1:14" ht="13.5">
      <c r="A3" s="727" t="s">
        <v>65</v>
      </c>
      <c r="B3" s="727"/>
      <c r="C3" s="727"/>
      <c r="D3" s="729"/>
      <c r="E3" s="729"/>
      <c r="F3" s="729"/>
      <c r="I3" s="725" t="s">
        <v>66</v>
      </c>
      <c r="J3" s="726"/>
      <c r="K3" s="49" t="s">
        <v>67</v>
      </c>
      <c r="L3" s="50" t="s">
        <v>64</v>
      </c>
      <c r="M3" s="49"/>
      <c r="N3" s="51"/>
    </row>
    <row r="4" spans="1:14" ht="13.5">
      <c r="A4" s="724"/>
      <c r="B4" s="724"/>
      <c r="C4" s="724"/>
      <c r="D4" s="730"/>
      <c r="E4" s="730"/>
      <c r="F4" s="730"/>
      <c r="I4" s="46" t="s">
        <v>68</v>
      </c>
      <c r="K4" s="50" t="s">
        <v>64</v>
      </c>
      <c r="L4" s="49"/>
      <c r="M4" s="49"/>
      <c r="N4" s="51"/>
    </row>
    <row r="6" spans="1:14" ht="13.5">
      <c r="A6" s="728"/>
      <c r="B6" s="722" t="s">
        <v>69</v>
      </c>
      <c r="C6" s="722"/>
      <c r="D6" s="49">
        <v>1</v>
      </c>
      <c r="E6" s="49">
        <v>2</v>
      </c>
      <c r="F6" s="49">
        <v>3</v>
      </c>
      <c r="G6" s="49">
        <v>4</v>
      </c>
      <c r="H6" s="49">
        <v>5</v>
      </c>
      <c r="I6" s="49">
        <v>6</v>
      </c>
      <c r="J6" s="49">
        <v>7</v>
      </c>
      <c r="K6" s="49">
        <v>8</v>
      </c>
      <c r="L6" s="49">
        <v>9</v>
      </c>
      <c r="M6" s="49">
        <v>10</v>
      </c>
      <c r="N6" s="49">
        <v>11</v>
      </c>
    </row>
    <row r="7" spans="1:14" ht="13.5">
      <c r="A7" s="728"/>
      <c r="B7" s="722"/>
      <c r="C7" s="722"/>
      <c r="D7" s="52" t="s">
        <v>71</v>
      </c>
      <c r="E7" s="52" t="s">
        <v>71</v>
      </c>
      <c r="F7" s="52" t="s">
        <v>71</v>
      </c>
      <c r="G7" s="52" t="s">
        <v>71</v>
      </c>
      <c r="H7" s="52" t="s">
        <v>71</v>
      </c>
      <c r="I7" s="52" t="s">
        <v>71</v>
      </c>
      <c r="J7" s="52" t="s">
        <v>71</v>
      </c>
      <c r="K7" s="52" t="s">
        <v>71</v>
      </c>
      <c r="L7" s="52" t="s">
        <v>71</v>
      </c>
      <c r="M7" s="52" t="s">
        <v>71</v>
      </c>
      <c r="N7" s="52" t="s">
        <v>71</v>
      </c>
    </row>
    <row r="8" spans="1:14" ht="13.5">
      <c r="A8" s="728"/>
      <c r="B8" s="722"/>
      <c r="C8" s="722"/>
      <c r="D8" s="53" t="s">
        <v>72</v>
      </c>
      <c r="E8" s="53" t="s">
        <v>72</v>
      </c>
      <c r="F8" s="53" t="s">
        <v>72</v>
      </c>
      <c r="G8" s="53" t="s">
        <v>72</v>
      </c>
      <c r="H8" s="53" t="s">
        <v>72</v>
      </c>
      <c r="I8" s="53" t="s">
        <v>72</v>
      </c>
      <c r="J8" s="53" t="s">
        <v>72</v>
      </c>
      <c r="K8" s="53" t="s">
        <v>72</v>
      </c>
      <c r="L8" s="53" t="s">
        <v>72</v>
      </c>
      <c r="M8" s="53" t="s">
        <v>72</v>
      </c>
      <c r="N8" s="53" t="s">
        <v>72</v>
      </c>
    </row>
    <row r="9" spans="1:14" ht="19.5" customHeight="1">
      <c r="A9" s="46">
        <v>1</v>
      </c>
      <c r="B9" s="722"/>
      <c r="C9" s="722"/>
      <c r="D9" s="51"/>
      <c r="E9" s="51"/>
      <c r="F9" s="51"/>
      <c r="G9" s="51"/>
      <c r="H9" s="51"/>
      <c r="I9" s="51"/>
      <c r="J9" s="51"/>
      <c r="K9" s="51"/>
      <c r="L9" s="51"/>
      <c r="M9" s="51"/>
      <c r="N9" s="51"/>
    </row>
    <row r="10" spans="1:14" ht="19.5" customHeight="1">
      <c r="A10" s="46">
        <v>2</v>
      </c>
      <c r="B10" s="722"/>
      <c r="C10" s="722"/>
      <c r="D10" s="51"/>
      <c r="E10" s="51"/>
      <c r="F10" s="51"/>
      <c r="G10" s="51"/>
      <c r="H10" s="51"/>
      <c r="I10" s="51"/>
      <c r="J10" s="51"/>
      <c r="K10" s="51"/>
      <c r="L10" s="51"/>
      <c r="M10" s="51"/>
      <c r="N10" s="51"/>
    </row>
    <row r="11" spans="1:14" ht="19.5" customHeight="1">
      <c r="A11" s="46">
        <v>3</v>
      </c>
      <c r="B11" s="722"/>
      <c r="C11" s="722"/>
      <c r="D11" s="51"/>
      <c r="E11" s="51"/>
      <c r="F11" s="51"/>
      <c r="G11" s="51"/>
      <c r="H11" s="51"/>
      <c r="I11" s="51"/>
      <c r="J11" s="51"/>
      <c r="K11" s="51"/>
      <c r="L11" s="51"/>
      <c r="M11" s="51"/>
      <c r="N11" s="51"/>
    </row>
    <row r="12" spans="1:14" ht="19.5" customHeight="1">
      <c r="A12" s="46">
        <v>4</v>
      </c>
      <c r="B12" s="722"/>
      <c r="C12" s="722"/>
      <c r="D12" s="51"/>
      <c r="E12" s="51"/>
      <c r="F12" s="51"/>
      <c r="G12" s="51"/>
      <c r="H12" s="51"/>
      <c r="I12" s="51"/>
      <c r="J12" s="51"/>
      <c r="K12" s="51"/>
      <c r="L12" s="51"/>
      <c r="M12" s="51"/>
      <c r="N12" s="51"/>
    </row>
    <row r="13" spans="1:14" ht="19.5" customHeight="1">
      <c r="A13" s="46">
        <v>5</v>
      </c>
      <c r="B13" s="722"/>
      <c r="C13" s="722"/>
      <c r="D13" s="51"/>
      <c r="E13" s="51"/>
      <c r="F13" s="51"/>
      <c r="G13" s="51"/>
      <c r="H13" s="51"/>
      <c r="I13" s="51"/>
      <c r="J13" s="51"/>
      <c r="K13" s="51"/>
      <c r="L13" s="51"/>
      <c r="M13" s="51"/>
      <c r="N13" s="51"/>
    </row>
    <row r="14" spans="1:14" ht="19.5" customHeight="1">
      <c r="A14" s="46">
        <v>6</v>
      </c>
      <c r="B14" s="722"/>
      <c r="C14" s="722"/>
      <c r="D14" s="51"/>
      <c r="E14" s="51"/>
      <c r="F14" s="51"/>
      <c r="G14" s="51"/>
      <c r="H14" s="51"/>
      <c r="I14" s="51"/>
      <c r="J14" s="51"/>
      <c r="K14" s="51"/>
      <c r="L14" s="51"/>
      <c r="M14" s="51"/>
      <c r="N14" s="51"/>
    </row>
    <row r="15" spans="1:14" ht="19.5" customHeight="1">
      <c r="A15" s="46">
        <v>7</v>
      </c>
      <c r="B15" s="722"/>
      <c r="C15" s="722"/>
      <c r="D15" s="51"/>
      <c r="E15" s="51"/>
      <c r="F15" s="51"/>
      <c r="G15" s="51"/>
      <c r="H15" s="51"/>
      <c r="I15" s="51"/>
      <c r="J15" s="51"/>
      <c r="K15" s="51"/>
      <c r="L15" s="51"/>
      <c r="M15" s="51"/>
      <c r="N15" s="51"/>
    </row>
    <row r="16" spans="1:14" ht="19.5" customHeight="1">
      <c r="A16" s="46">
        <v>8</v>
      </c>
      <c r="B16" s="722"/>
      <c r="C16" s="722"/>
      <c r="D16" s="51"/>
      <c r="E16" s="51"/>
      <c r="F16" s="51"/>
      <c r="G16" s="51"/>
      <c r="H16" s="51"/>
      <c r="I16" s="51"/>
      <c r="J16" s="51"/>
      <c r="K16" s="51"/>
      <c r="L16" s="51"/>
      <c r="M16" s="51"/>
      <c r="N16" s="51"/>
    </row>
    <row r="17" spans="1:14" ht="19.5" customHeight="1">
      <c r="A17" s="46">
        <v>9</v>
      </c>
      <c r="B17" s="722"/>
      <c r="C17" s="722"/>
      <c r="D17" s="51"/>
      <c r="E17" s="51"/>
      <c r="F17" s="51"/>
      <c r="G17" s="51"/>
      <c r="H17" s="51"/>
      <c r="I17" s="51"/>
      <c r="J17" s="51"/>
      <c r="K17" s="51"/>
      <c r="L17" s="51"/>
      <c r="M17" s="51"/>
      <c r="N17" s="51"/>
    </row>
    <row r="18" spans="1:14" ht="19.5" customHeight="1">
      <c r="A18" s="46">
        <v>10</v>
      </c>
      <c r="B18" s="722"/>
      <c r="C18" s="722"/>
      <c r="D18" s="51"/>
      <c r="E18" s="51"/>
      <c r="F18" s="51"/>
      <c r="G18" s="51"/>
      <c r="H18" s="51"/>
      <c r="I18" s="51"/>
      <c r="J18" s="51"/>
      <c r="K18" s="51"/>
      <c r="L18" s="51"/>
      <c r="M18" s="51"/>
      <c r="N18" s="51"/>
    </row>
    <row r="19" spans="1:14" ht="19.5" customHeight="1">
      <c r="A19" s="46">
        <v>11</v>
      </c>
      <c r="B19" s="722"/>
      <c r="C19" s="722"/>
      <c r="D19" s="51"/>
      <c r="E19" s="51"/>
      <c r="F19" s="51"/>
      <c r="G19" s="51"/>
      <c r="H19" s="51"/>
      <c r="I19" s="51"/>
      <c r="J19" s="51"/>
      <c r="K19" s="51"/>
      <c r="L19" s="51"/>
      <c r="M19" s="51"/>
      <c r="N19" s="51"/>
    </row>
    <row r="20" spans="1:14" ht="19.5" customHeight="1">
      <c r="A20" s="46">
        <v>12</v>
      </c>
      <c r="B20" s="722"/>
      <c r="C20" s="722"/>
      <c r="D20" s="51"/>
      <c r="E20" s="51"/>
      <c r="F20" s="51"/>
      <c r="G20" s="51"/>
      <c r="H20" s="51"/>
      <c r="I20" s="51"/>
      <c r="J20" s="51"/>
      <c r="K20" s="51"/>
      <c r="L20" s="51"/>
      <c r="M20" s="51"/>
      <c r="N20" s="51"/>
    </row>
    <row r="21" spans="1:14" ht="19.5" customHeight="1">
      <c r="A21" s="46">
        <v>13</v>
      </c>
      <c r="B21" s="722"/>
      <c r="C21" s="722"/>
      <c r="D21" s="51"/>
      <c r="E21" s="51"/>
      <c r="F21" s="51"/>
      <c r="G21" s="51"/>
      <c r="H21" s="51"/>
      <c r="I21" s="51"/>
      <c r="J21" s="51"/>
      <c r="K21" s="51"/>
      <c r="L21" s="51"/>
      <c r="M21" s="51"/>
      <c r="N21" s="51"/>
    </row>
    <row r="22" spans="1:14" ht="19.5" customHeight="1">
      <c r="A22" s="46">
        <v>14</v>
      </c>
      <c r="B22" s="722"/>
      <c r="C22" s="722"/>
      <c r="D22" s="51"/>
      <c r="E22" s="51"/>
      <c r="F22" s="51"/>
      <c r="G22" s="51"/>
      <c r="H22" s="51"/>
      <c r="I22" s="51"/>
      <c r="J22" s="51"/>
      <c r="K22" s="51"/>
      <c r="L22" s="51"/>
      <c r="M22" s="51"/>
      <c r="N22" s="51"/>
    </row>
    <row r="23" spans="1:14" ht="19.5" customHeight="1">
      <c r="A23" s="46">
        <v>15</v>
      </c>
      <c r="B23" s="722"/>
      <c r="C23" s="722"/>
      <c r="D23" s="51"/>
      <c r="E23" s="51"/>
      <c r="F23" s="51"/>
      <c r="G23" s="51"/>
      <c r="H23" s="51"/>
      <c r="I23" s="51"/>
      <c r="J23" s="51"/>
      <c r="K23" s="51"/>
      <c r="L23" s="51"/>
      <c r="M23" s="51"/>
      <c r="N23" s="51"/>
    </row>
    <row r="24" spans="1:14" ht="19.5" customHeight="1">
      <c r="A24" s="46">
        <v>16</v>
      </c>
      <c r="B24" s="722"/>
      <c r="C24" s="722"/>
      <c r="D24" s="51"/>
      <c r="E24" s="51"/>
      <c r="F24" s="51"/>
      <c r="G24" s="51"/>
      <c r="H24" s="51"/>
      <c r="I24" s="51"/>
      <c r="J24" s="51"/>
      <c r="K24" s="51"/>
      <c r="L24" s="51"/>
      <c r="M24" s="51"/>
      <c r="N24" s="51"/>
    </row>
    <row r="25" spans="1:14" ht="19.5" customHeight="1">
      <c r="A25" s="46">
        <v>17</v>
      </c>
      <c r="B25" s="722"/>
      <c r="C25" s="722"/>
      <c r="D25" s="51"/>
      <c r="E25" s="51"/>
      <c r="F25" s="51"/>
      <c r="G25" s="51"/>
      <c r="H25" s="51"/>
      <c r="I25" s="51"/>
      <c r="J25" s="51"/>
      <c r="K25" s="51"/>
      <c r="L25" s="51"/>
      <c r="M25" s="51"/>
      <c r="N25" s="51"/>
    </row>
    <row r="26" spans="1:14" ht="19.5" customHeight="1">
      <c r="A26" s="46">
        <v>18</v>
      </c>
      <c r="B26" s="722"/>
      <c r="C26" s="722"/>
      <c r="D26" s="51"/>
      <c r="E26" s="51"/>
      <c r="F26" s="51"/>
      <c r="G26" s="51"/>
      <c r="H26" s="51"/>
      <c r="I26" s="51"/>
      <c r="J26" s="51"/>
      <c r="K26" s="51"/>
      <c r="L26" s="51"/>
      <c r="M26" s="51"/>
      <c r="N26" s="51"/>
    </row>
    <row r="27" spans="1:14" ht="19.5" customHeight="1">
      <c r="A27" s="46">
        <v>19</v>
      </c>
      <c r="B27" s="722"/>
      <c r="C27" s="722"/>
      <c r="D27" s="51"/>
      <c r="E27" s="51"/>
      <c r="F27" s="51"/>
      <c r="G27" s="51"/>
      <c r="H27" s="51"/>
      <c r="I27" s="51"/>
      <c r="J27" s="51"/>
      <c r="K27" s="51"/>
      <c r="L27" s="51"/>
      <c r="M27" s="51"/>
      <c r="N27" s="51"/>
    </row>
    <row r="28" spans="1:14" ht="19.5" customHeight="1">
      <c r="A28" s="46">
        <v>20</v>
      </c>
      <c r="B28" s="722"/>
      <c r="C28" s="722"/>
      <c r="D28" s="51"/>
      <c r="E28" s="51"/>
      <c r="F28" s="51"/>
      <c r="G28" s="51"/>
      <c r="H28" s="51"/>
      <c r="I28" s="51"/>
      <c r="J28" s="51"/>
      <c r="K28" s="51"/>
      <c r="L28" s="51"/>
      <c r="M28" s="51"/>
      <c r="N28" s="51"/>
    </row>
    <row r="29" spans="1:14" ht="19.5" customHeight="1">
      <c r="A29" s="46">
        <v>21</v>
      </c>
      <c r="B29" s="722"/>
      <c r="C29" s="722"/>
      <c r="D29" s="51"/>
      <c r="E29" s="51"/>
      <c r="F29" s="51"/>
      <c r="G29" s="51"/>
      <c r="H29" s="51"/>
      <c r="I29" s="51"/>
      <c r="J29" s="51"/>
      <c r="K29" s="51"/>
      <c r="L29" s="51"/>
      <c r="M29" s="51"/>
      <c r="N29" s="51"/>
    </row>
    <row r="30" spans="1:14" ht="19.5" customHeight="1">
      <c r="A30" s="46">
        <v>22</v>
      </c>
      <c r="B30" s="722"/>
      <c r="C30" s="722"/>
      <c r="D30" s="51"/>
      <c r="E30" s="51"/>
      <c r="F30" s="51"/>
      <c r="G30" s="51"/>
      <c r="H30" s="51"/>
      <c r="I30" s="51"/>
      <c r="J30" s="51"/>
      <c r="K30" s="51"/>
      <c r="L30" s="51"/>
      <c r="M30" s="51"/>
      <c r="N30" s="51"/>
    </row>
    <row r="31" spans="1:14" ht="19.5" customHeight="1">
      <c r="A31" s="46">
        <v>23</v>
      </c>
      <c r="B31" s="722"/>
      <c r="C31" s="722"/>
      <c r="D31" s="51"/>
      <c r="E31" s="51"/>
      <c r="F31" s="51"/>
      <c r="G31" s="51"/>
      <c r="H31" s="51"/>
      <c r="I31" s="51"/>
      <c r="J31" s="51"/>
      <c r="K31" s="51"/>
      <c r="L31" s="51"/>
      <c r="M31" s="51"/>
      <c r="N31" s="51"/>
    </row>
    <row r="32" spans="1:14" ht="19.5" customHeight="1">
      <c r="A32" s="46">
        <v>24</v>
      </c>
      <c r="B32" s="720"/>
      <c r="C32" s="721"/>
      <c r="D32" s="51"/>
      <c r="E32" s="51"/>
      <c r="F32" s="51"/>
      <c r="G32" s="51"/>
      <c r="H32" s="51"/>
      <c r="I32" s="51"/>
      <c r="J32" s="51"/>
      <c r="K32" s="51"/>
      <c r="L32" s="51"/>
      <c r="M32" s="51"/>
      <c r="N32" s="51"/>
    </row>
    <row r="33" spans="1:14" ht="19.5" customHeight="1">
      <c r="A33" s="46">
        <v>25</v>
      </c>
      <c r="B33" s="720"/>
      <c r="C33" s="721"/>
      <c r="D33" s="51"/>
      <c r="E33" s="51"/>
      <c r="F33" s="51"/>
      <c r="G33" s="51"/>
      <c r="H33" s="51"/>
      <c r="I33" s="51"/>
      <c r="J33" s="51"/>
      <c r="K33" s="51"/>
      <c r="L33" s="51"/>
      <c r="M33" s="51"/>
      <c r="N33" s="51"/>
    </row>
    <row r="34" ht="19.5" customHeight="1"/>
    <row r="35" ht="19.5" customHeight="1">
      <c r="B35" s="46" t="s">
        <v>73</v>
      </c>
    </row>
    <row r="36" ht="19.5" customHeight="1">
      <c r="B36" s="46" t="s">
        <v>74</v>
      </c>
    </row>
    <row r="37" ht="19.5" customHeight="1">
      <c r="B37" s="46" t="s">
        <v>75</v>
      </c>
    </row>
    <row r="38" ht="19.5" customHeight="1">
      <c r="B38" s="46" t="s">
        <v>76</v>
      </c>
    </row>
  </sheetData>
  <sheetProtection/>
  <mergeCells count="33">
    <mergeCell ref="A1:C2"/>
    <mergeCell ref="I2:J2"/>
    <mergeCell ref="A3:C4"/>
    <mergeCell ref="I3:J3"/>
    <mergeCell ref="A6:A8"/>
    <mergeCell ref="B6:C8"/>
    <mergeCell ref="D3:F4"/>
    <mergeCell ref="D1:F2"/>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30:C30"/>
    <mergeCell ref="B31:C31"/>
    <mergeCell ref="B32:C32"/>
    <mergeCell ref="B33:C33"/>
    <mergeCell ref="B24:C24"/>
    <mergeCell ref="B25:C25"/>
    <mergeCell ref="B26:C26"/>
    <mergeCell ref="B27:C27"/>
    <mergeCell ref="B28:C28"/>
    <mergeCell ref="B29:C29"/>
  </mergeCells>
  <dataValidations count="1">
    <dataValidation type="list" allowBlank="1" showInputMessage="1" showErrorMessage="1" sqref="D3:F4">
      <formula1>"Ｇ－ウインド,Ｇ－フォレスト,Ｇ－マウント,Ｐ－ウインド,Ｐ－フォレスト,Ｐ－マウント,Ｓ－ウインド,Ｓ－フォレスト,Ｓ－マウント"</formula1>
    </dataValidation>
  </dataValidations>
  <printOptions/>
  <pageMargins left="0.5118110236220472" right="0.31496062992125984" top="1.3385826771653544" bottom="0.9448818897637796" header="0.7086614173228347" footer="0.7086614173228347"/>
  <pageSetup orientation="portrait" paperSize="9" r:id="rId1"/>
  <headerFooter>
    <oddHeader>&amp;C&amp;"ＭＳ Ｐゴシック,太字"&amp;14&amp;K000000 &amp;12 2013年度　甲府U-10リーグ　チーム警告・退場確認表</oddHeader>
    <oddFooter>&amp;C山梨県サッカー協会・甲府４種委員会</oddFooter>
  </headerFooter>
</worksheet>
</file>

<file path=xl/worksheets/sheet14.xml><?xml version="1.0" encoding="utf-8"?>
<worksheet xmlns="http://schemas.openxmlformats.org/spreadsheetml/2006/main" xmlns:r="http://schemas.openxmlformats.org/officeDocument/2006/relationships">
  <sheetPr>
    <tabColor theme="5" tint="0.39998000860214233"/>
  </sheetPr>
  <dimension ref="A1:O27"/>
  <sheetViews>
    <sheetView view="pageLayout" zoomScale="75" zoomScalePageLayoutView="75" workbookViewId="0" topLeftCell="A1">
      <selection activeCell="I12" sqref="I12"/>
    </sheetView>
  </sheetViews>
  <sheetFormatPr defaultColWidth="9.140625" defaultRowHeight="15"/>
  <cols>
    <col min="1" max="1" width="3.00390625" style="46" customWidth="1"/>
    <col min="2" max="2" width="6.8515625" style="46" customWidth="1"/>
    <col min="3" max="3" width="10.421875" style="46" customWidth="1"/>
    <col min="4" max="4" width="16.28125" style="46" customWidth="1"/>
    <col min="5" max="15" width="8.7109375" style="46" customWidth="1"/>
    <col min="16" max="16384" width="9.00390625" style="46" customWidth="1"/>
  </cols>
  <sheetData>
    <row r="1" spans="1:15" ht="13.5">
      <c r="A1" s="723"/>
      <c r="B1" s="723"/>
      <c r="C1" s="723"/>
      <c r="D1" s="728"/>
      <c r="E1" s="728"/>
      <c r="F1" s="728"/>
      <c r="G1" s="728"/>
      <c r="H1" s="45"/>
      <c r="I1" s="48" t="s">
        <v>59</v>
      </c>
      <c r="J1" s="725" t="s">
        <v>60</v>
      </c>
      <c r="K1" s="726"/>
      <c r="L1" s="116" t="s">
        <v>61</v>
      </c>
      <c r="M1" s="116" t="s">
        <v>62</v>
      </c>
      <c r="N1" s="116" t="s">
        <v>63</v>
      </c>
      <c r="O1" s="50" t="s">
        <v>64</v>
      </c>
    </row>
    <row r="2" spans="1:15" ht="13.5">
      <c r="A2" s="723" t="s">
        <v>137</v>
      </c>
      <c r="B2" s="723"/>
      <c r="C2" s="723"/>
      <c r="D2" s="728"/>
      <c r="E2" s="728"/>
      <c r="F2" s="728"/>
      <c r="G2" s="728"/>
      <c r="J2" s="725" t="s">
        <v>66</v>
      </c>
      <c r="K2" s="726"/>
      <c r="L2" s="116" t="s">
        <v>67</v>
      </c>
      <c r="M2" s="50" t="s">
        <v>64</v>
      </c>
      <c r="N2" s="116"/>
      <c r="O2" s="51"/>
    </row>
    <row r="3" spans="1:15" ht="13.5">
      <c r="A3" s="724"/>
      <c r="B3" s="724"/>
      <c r="C3" s="724"/>
      <c r="D3" s="730"/>
      <c r="E3" s="730"/>
      <c r="F3" s="730"/>
      <c r="G3" s="730"/>
      <c r="J3" s="46" t="s">
        <v>68</v>
      </c>
      <c r="L3" s="50" t="s">
        <v>64</v>
      </c>
      <c r="M3" s="116"/>
      <c r="N3" s="116"/>
      <c r="O3" s="51"/>
    </row>
    <row r="5" spans="1:15" ht="13.5">
      <c r="A5" s="728"/>
      <c r="B5" s="731" t="s">
        <v>69</v>
      </c>
      <c r="C5" s="732"/>
      <c r="D5" s="736" t="s">
        <v>58</v>
      </c>
      <c r="E5" s="116">
        <v>1</v>
      </c>
      <c r="F5" s="116">
        <v>2</v>
      </c>
      <c r="G5" s="116">
        <v>3</v>
      </c>
      <c r="H5" s="116">
        <v>4</v>
      </c>
      <c r="I5" s="116">
        <v>5</v>
      </c>
      <c r="J5" s="116">
        <v>6</v>
      </c>
      <c r="K5" s="116">
        <v>7</v>
      </c>
      <c r="L5" s="116">
        <v>8</v>
      </c>
      <c r="M5" s="116">
        <v>9</v>
      </c>
      <c r="N5" s="116">
        <v>10</v>
      </c>
      <c r="O5" s="116">
        <v>11</v>
      </c>
    </row>
    <row r="6" spans="1:15" ht="13.5">
      <c r="A6" s="728"/>
      <c r="B6" s="733"/>
      <c r="C6" s="726"/>
      <c r="D6" s="737"/>
      <c r="E6" s="52" t="s">
        <v>71</v>
      </c>
      <c r="F6" s="52" t="s">
        <v>71</v>
      </c>
      <c r="G6" s="52" t="s">
        <v>71</v>
      </c>
      <c r="H6" s="52" t="s">
        <v>71</v>
      </c>
      <c r="I6" s="52" t="s">
        <v>71</v>
      </c>
      <c r="J6" s="52" t="s">
        <v>71</v>
      </c>
      <c r="K6" s="52" t="s">
        <v>71</v>
      </c>
      <c r="L6" s="52" t="s">
        <v>71</v>
      </c>
      <c r="M6" s="52" t="s">
        <v>71</v>
      </c>
      <c r="N6" s="52" t="s">
        <v>71</v>
      </c>
      <c r="O6" s="52" t="s">
        <v>71</v>
      </c>
    </row>
    <row r="7" spans="1:15" ht="13.5">
      <c r="A7" s="728"/>
      <c r="B7" s="733"/>
      <c r="C7" s="726"/>
      <c r="D7" s="737"/>
      <c r="E7" s="53" t="s">
        <v>138</v>
      </c>
      <c r="F7" s="53" t="s">
        <v>138</v>
      </c>
      <c r="G7" s="53" t="s">
        <v>138</v>
      </c>
      <c r="H7" s="53" t="s">
        <v>138</v>
      </c>
      <c r="I7" s="53" t="s">
        <v>138</v>
      </c>
      <c r="J7" s="53" t="s">
        <v>138</v>
      </c>
      <c r="K7" s="53" t="s">
        <v>138</v>
      </c>
      <c r="L7" s="53" t="s">
        <v>138</v>
      </c>
      <c r="M7" s="53" t="s">
        <v>138</v>
      </c>
      <c r="N7" s="53" t="s">
        <v>138</v>
      </c>
      <c r="O7" s="53" t="s">
        <v>138</v>
      </c>
    </row>
    <row r="8" spans="1:15" ht="13.5">
      <c r="A8" s="115"/>
      <c r="B8" s="734"/>
      <c r="C8" s="735"/>
      <c r="D8" s="738"/>
      <c r="E8" s="53"/>
      <c r="F8" s="53"/>
      <c r="G8" s="53"/>
      <c r="H8" s="53"/>
      <c r="I8" s="53"/>
      <c r="J8" s="53"/>
      <c r="K8" s="53"/>
      <c r="L8" s="53"/>
      <c r="M8" s="53"/>
      <c r="N8" s="53"/>
      <c r="O8" s="53"/>
    </row>
    <row r="9" spans="1:15" ht="19.5" customHeight="1">
      <c r="A9" s="46">
        <v>1</v>
      </c>
      <c r="B9" s="722"/>
      <c r="C9" s="722"/>
      <c r="D9" s="51"/>
      <c r="E9" s="51"/>
      <c r="F9" s="51"/>
      <c r="G9" s="51"/>
      <c r="H9" s="51"/>
      <c r="I9" s="51"/>
      <c r="J9" s="51"/>
      <c r="K9" s="51"/>
      <c r="L9" s="51"/>
      <c r="M9" s="51"/>
      <c r="N9" s="51"/>
      <c r="O9" s="51"/>
    </row>
    <row r="10" spans="1:15" ht="19.5" customHeight="1">
      <c r="A10" s="46">
        <v>2</v>
      </c>
      <c r="B10" s="722"/>
      <c r="C10" s="722"/>
      <c r="D10" s="51"/>
      <c r="E10" s="51"/>
      <c r="F10" s="51"/>
      <c r="G10" s="51"/>
      <c r="H10" s="51"/>
      <c r="I10" s="51"/>
      <c r="J10" s="51"/>
      <c r="K10" s="51"/>
      <c r="L10" s="51"/>
      <c r="M10" s="51"/>
      <c r="N10" s="51"/>
      <c r="O10" s="51"/>
    </row>
    <row r="11" spans="1:15" ht="19.5" customHeight="1">
      <c r="A11" s="46">
        <v>3</v>
      </c>
      <c r="B11" s="722"/>
      <c r="C11" s="722"/>
      <c r="D11" s="51"/>
      <c r="E11" s="51"/>
      <c r="F11" s="51"/>
      <c r="G11" s="51"/>
      <c r="H11" s="51"/>
      <c r="I11" s="51"/>
      <c r="J11" s="51"/>
      <c r="K11" s="51"/>
      <c r="L11" s="51"/>
      <c r="M11" s="51"/>
      <c r="N11" s="51"/>
      <c r="O11" s="51"/>
    </row>
    <row r="12" spans="1:15" ht="19.5" customHeight="1">
      <c r="A12" s="46">
        <v>4</v>
      </c>
      <c r="B12" s="722"/>
      <c r="C12" s="722"/>
      <c r="D12" s="51"/>
      <c r="E12" s="51"/>
      <c r="F12" s="51"/>
      <c r="G12" s="51"/>
      <c r="H12" s="51"/>
      <c r="I12" s="51"/>
      <c r="J12" s="51"/>
      <c r="K12" s="51"/>
      <c r="L12" s="51"/>
      <c r="M12" s="51"/>
      <c r="N12" s="51"/>
      <c r="O12" s="51"/>
    </row>
    <row r="13" spans="1:15" ht="19.5" customHeight="1">
      <c r="A13" s="46">
        <v>5</v>
      </c>
      <c r="B13" s="722"/>
      <c r="C13" s="722"/>
      <c r="D13" s="51"/>
      <c r="E13" s="51"/>
      <c r="F13" s="51"/>
      <c r="G13" s="51"/>
      <c r="H13" s="51"/>
      <c r="I13" s="51"/>
      <c r="J13" s="51"/>
      <c r="K13" s="51"/>
      <c r="L13" s="51"/>
      <c r="M13" s="51"/>
      <c r="N13" s="51"/>
      <c r="O13" s="51"/>
    </row>
    <row r="14" spans="1:15" ht="19.5" customHeight="1">
      <c r="A14" s="46">
        <v>6</v>
      </c>
      <c r="B14" s="722"/>
      <c r="C14" s="722"/>
      <c r="D14" s="51"/>
      <c r="E14" s="51"/>
      <c r="F14" s="51"/>
      <c r="G14" s="51"/>
      <c r="H14" s="51"/>
      <c r="I14" s="51"/>
      <c r="J14" s="51"/>
      <c r="K14" s="51"/>
      <c r="L14" s="51"/>
      <c r="M14" s="51"/>
      <c r="N14" s="51"/>
      <c r="O14" s="51"/>
    </row>
    <row r="15" spans="1:15" ht="19.5" customHeight="1">
      <c r="A15" s="46">
        <v>7</v>
      </c>
      <c r="B15" s="722"/>
      <c r="C15" s="722"/>
      <c r="D15" s="51"/>
      <c r="E15" s="51"/>
      <c r="F15" s="51"/>
      <c r="G15" s="51"/>
      <c r="H15" s="51"/>
      <c r="I15" s="51"/>
      <c r="J15" s="51"/>
      <c r="K15" s="51"/>
      <c r="L15" s="51"/>
      <c r="M15" s="51"/>
      <c r="N15" s="51"/>
      <c r="O15" s="51"/>
    </row>
    <row r="16" spans="1:15" ht="19.5" customHeight="1">
      <c r="A16" s="46">
        <v>8</v>
      </c>
      <c r="B16" s="722"/>
      <c r="C16" s="722"/>
      <c r="D16" s="51"/>
      <c r="E16" s="51"/>
      <c r="F16" s="51"/>
      <c r="G16" s="51"/>
      <c r="H16" s="51"/>
      <c r="I16" s="51"/>
      <c r="J16" s="51"/>
      <c r="K16" s="51"/>
      <c r="L16" s="51"/>
      <c r="M16" s="51"/>
      <c r="N16" s="51"/>
      <c r="O16" s="51"/>
    </row>
    <row r="17" spans="1:15" ht="19.5" customHeight="1">
      <c r="A17" s="46">
        <v>9</v>
      </c>
      <c r="B17" s="722"/>
      <c r="C17" s="722"/>
      <c r="D17" s="51"/>
      <c r="E17" s="51"/>
      <c r="F17" s="51"/>
      <c r="G17" s="51"/>
      <c r="H17" s="51"/>
      <c r="I17" s="51"/>
      <c r="J17" s="51"/>
      <c r="K17" s="51"/>
      <c r="L17" s="51"/>
      <c r="M17" s="51"/>
      <c r="N17" s="51"/>
      <c r="O17" s="51"/>
    </row>
    <row r="18" spans="1:15" ht="19.5" customHeight="1">
      <c r="A18" s="46">
        <v>10</v>
      </c>
      <c r="B18" s="722"/>
      <c r="C18" s="722"/>
      <c r="D18" s="51"/>
      <c r="E18" s="51"/>
      <c r="F18" s="51"/>
      <c r="G18" s="51"/>
      <c r="H18" s="51"/>
      <c r="I18" s="51"/>
      <c r="J18" s="51"/>
      <c r="K18" s="51"/>
      <c r="L18" s="51"/>
      <c r="M18" s="51"/>
      <c r="N18" s="51"/>
      <c r="O18" s="51"/>
    </row>
    <row r="19" spans="1:15" ht="19.5" customHeight="1">
      <c r="A19" s="46">
        <v>11</v>
      </c>
      <c r="B19" s="722"/>
      <c r="C19" s="722"/>
      <c r="D19" s="51"/>
      <c r="E19" s="51"/>
      <c r="F19" s="51"/>
      <c r="G19" s="51"/>
      <c r="H19" s="51"/>
      <c r="I19" s="51"/>
      <c r="J19" s="51"/>
      <c r="K19" s="51"/>
      <c r="L19" s="51"/>
      <c r="M19" s="51"/>
      <c r="N19" s="51"/>
      <c r="O19" s="51"/>
    </row>
    <row r="20" spans="1:15" ht="19.5" customHeight="1">
      <c r="A20" s="46">
        <v>12</v>
      </c>
      <c r="B20" s="722"/>
      <c r="C20" s="722"/>
      <c r="D20" s="51"/>
      <c r="E20" s="51"/>
      <c r="F20" s="51"/>
      <c r="G20" s="51"/>
      <c r="H20" s="51"/>
      <c r="I20" s="51"/>
      <c r="J20" s="51"/>
      <c r="K20" s="51"/>
      <c r="L20" s="51"/>
      <c r="M20" s="51"/>
      <c r="N20" s="51"/>
      <c r="O20" s="51"/>
    </row>
    <row r="21" spans="1:15" ht="19.5" customHeight="1">
      <c r="A21" s="46">
        <v>13</v>
      </c>
      <c r="B21" s="722"/>
      <c r="C21" s="722"/>
      <c r="D21" s="51"/>
      <c r="E21" s="51"/>
      <c r="F21" s="51"/>
      <c r="G21" s="51"/>
      <c r="H21" s="51"/>
      <c r="I21" s="51"/>
      <c r="J21" s="51"/>
      <c r="K21" s="51"/>
      <c r="L21" s="51"/>
      <c r="M21" s="51"/>
      <c r="N21" s="51"/>
      <c r="O21" s="51"/>
    </row>
    <row r="22" spans="1:15" ht="19.5" customHeight="1">
      <c r="A22" s="46">
        <v>14</v>
      </c>
      <c r="B22" s="722"/>
      <c r="C22" s="722"/>
      <c r="D22" s="51"/>
      <c r="E22" s="51"/>
      <c r="F22" s="51"/>
      <c r="G22" s="51"/>
      <c r="H22" s="51"/>
      <c r="I22" s="51"/>
      <c r="J22" s="51"/>
      <c r="K22" s="51"/>
      <c r="L22" s="51"/>
      <c r="M22" s="51"/>
      <c r="N22" s="51"/>
      <c r="O22" s="51"/>
    </row>
    <row r="23" spans="1:15" ht="19.5" customHeight="1">
      <c r="A23" s="46">
        <v>15</v>
      </c>
      <c r="B23" s="722"/>
      <c r="C23" s="722"/>
      <c r="D23" s="51"/>
      <c r="E23" s="51"/>
      <c r="F23" s="51"/>
      <c r="G23" s="51"/>
      <c r="H23" s="51"/>
      <c r="I23" s="51"/>
      <c r="J23" s="51"/>
      <c r="K23" s="51"/>
      <c r="L23" s="51"/>
      <c r="M23" s="51"/>
      <c r="N23" s="51"/>
      <c r="O23" s="51"/>
    </row>
    <row r="24" spans="1:15" ht="19.5" customHeight="1">
      <c r="A24" s="46">
        <v>16</v>
      </c>
      <c r="B24" s="722"/>
      <c r="C24" s="722"/>
      <c r="D24" s="51"/>
      <c r="E24" s="51"/>
      <c r="F24" s="51"/>
      <c r="G24" s="51"/>
      <c r="H24" s="51"/>
      <c r="I24" s="51"/>
      <c r="J24" s="51"/>
      <c r="K24" s="51"/>
      <c r="L24" s="51"/>
      <c r="M24" s="51"/>
      <c r="N24" s="51"/>
      <c r="O24" s="51"/>
    </row>
    <row r="25" spans="1:15" ht="19.5" customHeight="1">
      <c r="A25" s="46">
        <v>17</v>
      </c>
      <c r="B25" s="722"/>
      <c r="C25" s="722"/>
      <c r="D25" s="51"/>
      <c r="E25" s="51"/>
      <c r="F25" s="51"/>
      <c r="G25" s="51"/>
      <c r="H25" s="51"/>
      <c r="I25" s="51"/>
      <c r="J25" s="51"/>
      <c r="K25" s="51"/>
      <c r="L25" s="51"/>
      <c r="M25" s="51"/>
      <c r="N25" s="51"/>
      <c r="O25" s="51"/>
    </row>
    <row r="26" spans="1:15" ht="19.5" customHeight="1">
      <c r="A26" s="46">
        <v>18</v>
      </c>
      <c r="B26" s="722"/>
      <c r="C26" s="722"/>
      <c r="D26" s="51"/>
      <c r="E26" s="51"/>
      <c r="F26" s="51"/>
      <c r="G26" s="51"/>
      <c r="H26" s="51"/>
      <c r="I26" s="51"/>
      <c r="J26" s="51"/>
      <c r="K26" s="51"/>
      <c r="L26" s="51"/>
      <c r="M26" s="51"/>
      <c r="N26" s="51"/>
      <c r="O26" s="51"/>
    </row>
    <row r="27" spans="2:9" ht="19.5" customHeight="1">
      <c r="B27" s="46" t="s">
        <v>76</v>
      </c>
      <c r="I27" s="46" t="s">
        <v>139</v>
      </c>
    </row>
    <row r="28" ht="19.5" customHeight="1"/>
    <row r="29" ht="19.5" customHeight="1"/>
    <row r="30" ht="19.5" customHeight="1"/>
    <row r="31" ht="19.5" customHeight="1"/>
  </sheetData>
  <sheetProtection/>
  <mergeCells count="27">
    <mergeCell ref="B24:C24"/>
    <mergeCell ref="B25:C25"/>
    <mergeCell ref="B26:C26"/>
    <mergeCell ref="B18:C18"/>
    <mergeCell ref="B19:C19"/>
    <mergeCell ref="B20:C20"/>
    <mergeCell ref="B21:C21"/>
    <mergeCell ref="B22:C22"/>
    <mergeCell ref="B23:C23"/>
    <mergeCell ref="B12:C12"/>
    <mergeCell ref="B13:C13"/>
    <mergeCell ref="B14:C14"/>
    <mergeCell ref="B15:C15"/>
    <mergeCell ref="B16:C16"/>
    <mergeCell ref="B17:C17"/>
    <mergeCell ref="A5:A7"/>
    <mergeCell ref="B5:C8"/>
    <mergeCell ref="D5:D8"/>
    <mergeCell ref="B9:C9"/>
    <mergeCell ref="B10:C10"/>
    <mergeCell ref="B11:C11"/>
    <mergeCell ref="A1:C1"/>
    <mergeCell ref="D1:G1"/>
    <mergeCell ref="J1:K1"/>
    <mergeCell ref="A2:C3"/>
    <mergeCell ref="D2:G3"/>
    <mergeCell ref="J2:K2"/>
  </mergeCells>
  <printOptions/>
  <pageMargins left="0.5118110236220472" right="0.31496062992125984" top="1.141732283464567" bottom="0.9448818897637796" header="0.7086614173228347" footer="0.7086614173228347"/>
  <pageSetup orientation="landscape" paperSize="9" r:id="rId1"/>
  <headerFooter>
    <oddHeader>&amp;C&amp;"-,太字"&amp;16 2013　甲府U-10地域リーグ警告退場グループ確認表</oddHeader>
    <oddFooter>&amp;C山梨県サッカー協会・甲府4種少年委員会</oddFooter>
  </headerFooter>
</worksheet>
</file>

<file path=xl/worksheets/sheet15.xml><?xml version="1.0" encoding="utf-8"?>
<worksheet xmlns="http://schemas.openxmlformats.org/spreadsheetml/2006/main" xmlns:r="http://schemas.openxmlformats.org/officeDocument/2006/relationships">
  <sheetPr>
    <tabColor theme="5" tint="0.39998000860214233"/>
  </sheetPr>
  <dimension ref="A1:N43"/>
  <sheetViews>
    <sheetView view="pageLayout" workbookViewId="0" topLeftCell="A1">
      <selection activeCell="M1" sqref="M1:N1"/>
    </sheetView>
  </sheetViews>
  <sheetFormatPr defaultColWidth="9.140625" defaultRowHeight="15"/>
  <cols>
    <col min="1" max="1" width="9.28125" style="121" customWidth="1"/>
    <col min="2" max="2" width="4.140625" style="96" customWidth="1"/>
    <col min="3" max="3" width="9.140625" style="96" customWidth="1"/>
    <col min="4" max="4" width="3.140625" style="96" customWidth="1"/>
    <col min="5" max="5" width="9.140625" style="96" customWidth="1"/>
    <col min="6" max="6" width="3.140625" style="96" customWidth="1"/>
    <col min="7" max="7" width="8.7109375" style="96" customWidth="1"/>
    <col min="8" max="8" width="3.140625" style="96" customWidth="1"/>
    <col min="9" max="9" width="9.140625" style="96" customWidth="1"/>
    <col min="10" max="10" width="3.140625" style="96" customWidth="1"/>
    <col min="11" max="11" width="9.140625" style="96" customWidth="1"/>
    <col min="12" max="12" width="3.140625" style="96" customWidth="1"/>
    <col min="13" max="13" width="11.140625" style="96" customWidth="1"/>
    <col min="14" max="14" width="5.57421875" style="96" customWidth="1"/>
  </cols>
  <sheetData>
    <row r="1" spans="3:14" ht="24" customHeight="1">
      <c r="C1" s="743" t="s">
        <v>140</v>
      </c>
      <c r="D1" s="743"/>
      <c r="E1" s="743"/>
      <c r="F1" s="743"/>
      <c r="G1" s="743"/>
      <c r="H1" s="743"/>
      <c r="I1" s="743"/>
      <c r="J1" s="743"/>
      <c r="K1" s="743"/>
      <c r="M1" s="740"/>
      <c r="N1" s="740"/>
    </row>
    <row r="2" spans="1:14" ht="24" customHeight="1">
      <c r="A2" s="121" t="s">
        <v>141</v>
      </c>
      <c r="B2" s="757" t="s">
        <v>340</v>
      </c>
      <c r="C2" s="757"/>
      <c r="D2" s="757"/>
      <c r="E2" s="757"/>
      <c r="F2" s="757"/>
      <c r="G2" s="749" t="s">
        <v>167</v>
      </c>
      <c r="H2" s="749"/>
      <c r="I2" s="749"/>
      <c r="J2" s="739"/>
      <c r="K2" s="739"/>
      <c r="L2" s="739"/>
      <c r="M2" s="739"/>
      <c r="N2" s="739"/>
    </row>
    <row r="3" spans="1:13" ht="24" customHeight="1">
      <c r="A3" s="121" t="s">
        <v>142</v>
      </c>
      <c r="B3" s="739">
        <v>2013</v>
      </c>
      <c r="C3" s="739"/>
      <c r="D3" s="104" t="s">
        <v>151</v>
      </c>
      <c r="E3" s="104"/>
      <c r="F3" s="104" t="s">
        <v>152</v>
      </c>
      <c r="G3" s="104"/>
      <c r="H3" s="104" t="s">
        <v>153</v>
      </c>
      <c r="I3" s="104"/>
      <c r="J3" s="104" t="s">
        <v>155</v>
      </c>
      <c r="K3" s="104"/>
      <c r="L3" s="104" t="s">
        <v>156</v>
      </c>
      <c r="M3" s="104" t="s">
        <v>168</v>
      </c>
    </row>
    <row r="4" spans="1:12" ht="24" customHeight="1">
      <c r="A4" s="121" t="s">
        <v>143</v>
      </c>
      <c r="B4" s="428"/>
      <c r="C4" s="428"/>
      <c r="D4" s="428"/>
      <c r="E4" s="428"/>
      <c r="F4" s="428"/>
      <c r="G4" s="428"/>
      <c r="H4" s="428"/>
      <c r="I4" s="428"/>
      <c r="J4" s="428"/>
      <c r="K4" s="428"/>
      <c r="L4" s="428"/>
    </row>
    <row r="5" spans="1:11" ht="24" customHeight="1">
      <c r="A5" s="121" t="s">
        <v>144</v>
      </c>
      <c r="C5" s="739"/>
      <c r="D5" s="739"/>
      <c r="E5" s="739"/>
      <c r="F5" s="739"/>
      <c r="G5" s="121" t="s">
        <v>157</v>
      </c>
      <c r="H5" s="739"/>
      <c r="I5" s="739"/>
      <c r="J5" s="739"/>
      <c r="K5" s="739"/>
    </row>
    <row r="6" spans="1:9" ht="24" customHeight="1">
      <c r="A6" s="121" t="s">
        <v>145</v>
      </c>
      <c r="B6" s="121" t="s">
        <v>169</v>
      </c>
      <c r="E6" s="739"/>
      <c r="F6" s="739"/>
      <c r="G6" s="119" t="s">
        <v>170</v>
      </c>
      <c r="H6" s="428"/>
      <c r="I6" s="428"/>
    </row>
    <row r="7" spans="2:9" ht="24" customHeight="1">
      <c r="B7" s="121" t="s">
        <v>146</v>
      </c>
      <c r="E7" s="739"/>
      <c r="F7" s="739"/>
      <c r="G7" s="119" t="s">
        <v>171</v>
      </c>
      <c r="H7" s="739"/>
      <c r="I7" s="739"/>
    </row>
    <row r="8" spans="2:9" ht="24" customHeight="1">
      <c r="B8" s="121" t="s">
        <v>147</v>
      </c>
      <c r="E8" s="739"/>
      <c r="F8" s="739"/>
      <c r="G8" s="120" t="s">
        <v>171</v>
      </c>
      <c r="H8" s="428"/>
      <c r="I8" s="428"/>
    </row>
    <row r="9" ht="18" customHeight="1">
      <c r="B9" s="121"/>
    </row>
    <row r="10" spans="1:13" ht="26.25" customHeight="1">
      <c r="A10" s="740" t="s">
        <v>159</v>
      </c>
      <c r="B10" s="740"/>
      <c r="C10" s="739"/>
      <c r="D10" s="739"/>
      <c r="E10" s="739"/>
      <c r="F10" s="739"/>
      <c r="G10" s="739"/>
      <c r="H10" s="740" t="s">
        <v>158</v>
      </c>
      <c r="I10" s="740"/>
      <c r="J10" s="739"/>
      <c r="K10" s="739"/>
      <c r="L10" s="739"/>
      <c r="M10" s="739"/>
    </row>
    <row r="11" spans="1:13" ht="26.25" customHeight="1">
      <c r="A11" s="740" t="s">
        <v>160</v>
      </c>
      <c r="B11" s="740"/>
      <c r="C11" s="428"/>
      <c r="D11" s="428"/>
      <c r="E11" s="428"/>
      <c r="F11" s="428"/>
      <c r="G11" s="428"/>
      <c r="H11" s="740" t="s">
        <v>158</v>
      </c>
      <c r="I11" s="740"/>
      <c r="J11" s="739"/>
      <c r="K11" s="739"/>
      <c r="L11" s="739"/>
      <c r="M11" s="739"/>
    </row>
    <row r="12" ht="20.25" customHeight="1">
      <c r="A12" s="121" t="s">
        <v>172</v>
      </c>
    </row>
    <row r="13" spans="1:14" s="6" customFormat="1" ht="24" customHeight="1">
      <c r="A13" s="99"/>
      <c r="B13" s="741" t="s">
        <v>161</v>
      </c>
      <c r="C13" s="741"/>
      <c r="D13" s="741" t="s">
        <v>162</v>
      </c>
      <c r="E13" s="741"/>
      <c r="F13" s="741"/>
      <c r="G13" s="122" t="s">
        <v>163</v>
      </c>
      <c r="H13" s="741" t="s">
        <v>164</v>
      </c>
      <c r="I13" s="741"/>
      <c r="J13" s="741"/>
      <c r="K13" s="746" t="s">
        <v>173</v>
      </c>
      <c r="L13" s="747"/>
      <c r="M13" s="747"/>
      <c r="N13" s="748"/>
    </row>
    <row r="14" spans="1:14" ht="24" customHeight="1">
      <c r="A14" s="99">
        <v>1</v>
      </c>
      <c r="B14" s="742"/>
      <c r="C14" s="742"/>
      <c r="D14" s="742"/>
      <c r="E14" s="742"/>
      <c r="F14" s="742"/>
      <c r="G14" s="123"/>
      <c r="H14" s="742"/>
      <c r="I14" s="742"/>
      <c r="J14" s="742"/>
      <c r="K14" s="742"/>
      <c r="L14" s="742"/>
      <c r="M14" s="742"/>
      <c r="N14" s="123"/>
    </row>
    <row r="15" spans="1:14" ht="24" customHeight="1">
      <c r="A15" s="99">
        <v>2</v>
      </c>
      <c r="B15" s="742"/>
      <c r="C15" s="742"/>
      <c r="D15" s="742"/>
      <c r="E15" s="742"/>
      <c r="F15" s="742"/>
      <c r="G15" s="123"/>
      <c r="H15" s="742"/>
      <c r="I15" s="742"/>
      <c r="J15" s="742"/>
      <c r="K15" s="742"/>
      <c r="L15" s="742"/>
      <c r="M15" s="742"/>
      <c r="N15" s="123"/>
    </row>
    <row r="16" spans="1:14" ht="24" customHeight="1">
      <c r="A16" s="99">
        <v>3</v>
      </c>
      <c r="B16" s="742"/>
      <c r="C16" s="742"/>
      <c r="D16" s="742"/>
      <c r="E16" s="742"/>
      <c r="F16" s="742"/>
      <c r="G16" s="123"/>
      <c r="H16" s="742"/>
      <c r="I16" s="742"/>
      <c r="J16" s="742"/>
      <c r="K16" s="742"/>
      <c r="L16" s="742"/>
      <c r="M16" s="742"/>
      <c r="N16" s="123"/>
    </row>
    <row r="17" spans="1:14" ht="24" customHeight="1">
      <c r="A17" s="99">
        <v>4</v>
      </c>
      <c r="B17" s="742"/>
      <c r="C17" s="742"/>
      <c r="D17" s="742"/>
      <c r="E17" s="742"/>
      <c r="F17" s="742"/>
      <c r="G17" s="123"/>
      <c r="H17" s="742"/>
      <c r="I17" s="742"/>
      <c r="J17" s="742"/>
      <c r="K17" s="742"/>
      <c r="L17" s="742"/>
      <c r="M17" s="742"/>
      <c r="N17" s="123"/>
    </row>
    <row r="18" spans="1:14" ht="24" customHeight="1">
      <c r="A18" s="99">
        <v>5</v>
      </c>
      <c r="B18" s="742"/>
      <c r="C18" s="742"/>
      <c r="D18" s="742"/>
      <c r="E18" s="742"/>
      <c r="F18" s="742"/>
      <c r="G18" s="123"/>
      <c r="H18" s="742"/>
      <c r="I18" s="742"/>
      <c r="J18" s="742"/>
      <c r="K18" s="742"/>
      <c r="L18" s="742"/>
      <c r="M18" s="742"/>
      <c r="N18" s="123"/>
    </row>
    <row r="19" spans="1:14" ht="24" customHeight="1">
      <c r="A19" s="99">
        <v>6</v>
      </c>
      <c r="B19" s="742"/>
      <c r="C19" s="742"/>
      <c r="D19" s="742"/>
      <c r="E19" s="742"/>
      <c r="F19" s="742"/>
      <c r="G19" s="123"/>
      <c r="H19" s="742"/>
      <c r="I19" s="742"/>
      <c r="J19" s="742"/>
      <c r="K19" s="742"/>
      <c r="L19" s="742"/>
      <c r="M19" s="742"/>
      <c r="N19" s="123"/>
    </row>
    <row r="20" spans="1:14" ht="24" customHeight="1">
      <c r="A20" s="99">
        <v>7</v>
      </c>
      <c r="B20" s="742"/>
      <c r="C20" s="742"/>
      <c r="D20" s="742"/>
      <c r="E20" s="742"/>
      <c r="F20" s="742"/>
      <c r="G20" s="123"/>
      <c r="H20" s="742"/>
      <c r="I20" s="742"/>
      <c r="J20" s="742"/>
      <c r="K20" s="742"/>
      <c r="L20" s="742"/>
      <c r="M20" s="742"/>
      <c r="N20" s="123"/>
    </row>
    <row r="21" spans="1:14" ht="24" customHeight="1">
      <c r="A21" s="99">
        <v>8</v>
      </c>
      <c r="B21" s="742"/>
      <c r="C21" s="742"/>
      <c r="D21" s="742"/>
      <c r="E21" s="742"/>
      <c r="F21" s="742"/>
      <c r="G21" s="123"/>
      <c r="H21" s="742"/>
      <c r="I21" s="742"/>
      <c r="J21" s="742"/>
      <c r="K21" s="742"/>
      <c r="L21" s="742"/>
      <c r="M21" s="742"/>
      <c r="N21" s="123"/>
    </row>
    <row r="22" ht="18.75" customHeight="1">
      <c r="A22" s="121" t="s">
        <v>148</v>
      </c>
    </row>
    <row r="23" spans="1:14" s="6" customFormat="1" ht="24" customHeight="1">
      <c r="A23" s="99"/>
      <c r="B23" s="741" t="s">
        <v>161</v>
      </c>
      <c r="C23" s="741"/>
      <c r="D23" s="741" t="s">
        <v>162</v>
      </c>
      <c r="E23" s="741"/>
      <c r="F23" s="741"/>
      <c r="G23" s="122" t="s">
        <v>163</v>
      </c>
      <c r="H23" s="741" t="s">
        <v>164</v>
      </c>
      <c r="I23" s="741"/>
      <c r="J23" s="741"/>
      <c r="K23" s="746" t="s">
        <v>173</v>
      </c>
      <c r="L23" s="747"/>
      <c r="M23" s="747"/>
      <c r="N23" s="748"/>
    </row>
    <row r="24" spans="1:14" ht="24" customHeight="1">
      <c r="A24" s="99">
        <v>1</v>
      </c>
      <c r="B24" s="742"/>
      <c r="C24" s="742"/>
      <c r="D24" s="742"/>
      <c r="E24" s="742"/>
      <c r="F24" s="742"/>
      <c r="G24" s="123"/>
      <c r="H24" s="742"/>
      <c r="I24" s="742"/>
      <c r="J24" s="742"/>
      <c r="K24" s="742"/>
      <c r="L24" s="742"/>
      <c r="M24" s="742"/>
      <c r="N24" s="123"/>
    </row>
    <row r="25" spans="1:14" ht="24" customHeight="1">
      <c r="A25" s="99">
        <v>2</v>
      </c>
      <c r="B25" s="742"/>
      <c r="C25" s="742"/>
      <c r="D25" s="742"/>
      <c r="E25" s="742"/>
      <c r="F25" s="742"/>
      <c r="G25" s="123"/>
      <c r="H25" s="742"/>
      <c r="I25" s="742"/>
      <c r="J25" s="742"/>
      <c r="K25" s="742"/>
      <c r="L25" s="742"/>
      <c r="M25" s="742"/>
      <c r="N25" s="123"/>
    </row>
    <row r="26" spans="1:14" ht="24" customHeight="1">
      <c r="A26" s="99">
        <v>3</v>
      </c>
      <c r="B26" s="742"/>
      <c r="C26" s="742"/>
      <c r="D26" s="742"/>
      <c r="E26" s="742"/>
      <c r="F26" s="742"/>
      <c r="G26" s="123"/>
      <c r="H26" s="742"/>
      <c r="I26" s="742"/>
      <c r="J26" s="742"/>
      <c r="K26" s="742"/>
      <c r="L26" s="742"/>
      <c r="M26" s="742"/>
      <c r="N26" s="123"/>
    </row>
    <row r="27" ht="24" customHeight="1">
      <c r="A27" s="100" t="s">
        <v>149</v>
      </c>
    </row>
    <row r="28" spans="1:14" ht="66" customHeight="1">
      <c r="A28" s="744"/>
      <c r="B28" s="745"/>
      <c r="C28" s="745"/>
      <c r="D28" s="745"/>
      <c r="E28" s="745"/>
      <c r="F28" s="745"/>
      <c r="G28" s="745"/>
      <c r="H28" s="745"/>
      <c r="I28" s="745"/>
      <c r="J28" s="745"/>
      <c r="K28" s="745"/>
      <c r="L28" s="745"/>
      <c r="M28" s="745"/>
      <c r="N28" s="125"/>
    </row>
    <row r="29" ht="32.25" customHeight="1">
      <c r="A29" s="100" t="s">
        <v>150</v>
      </c>
    </row>
    <row r="30" spans="1:6" ht="24" customHeight="1">
      <c r="A30" s="121">
        <v>2013</v>
      </c>
      <c r="B30" s="96" t="s">
        <v>151</v>
      </c>
      <c r="D30" s="96" t="s">
        <v>152</v>
      </c>
      <c r="F30" s="96" t="s">
        <v>153</v>
      </c>
    </row>
    <row r="31" spans="5:12" ht="30" customHeight="1">
      <c r="E31" s="96" t="s">
        <v>154</v>
      </c>
      <c r="G31" s="739"/>
      <c r="H31" s="739"/>
      <c r="I31" s="739"/>
      <c r="J31" s="739"/>
      <c r="K31" s="739"/>
      <c r="L31" s="739"/>
    </row>
    <row r="32" spans="3:14" ht="24" customHeight="1">
      <c r="C32" s="743" t="s">
        <v>166</v>
      </c>
      <c r="D32" s="743"/>
      <c r="E32" s="743"/>
      <c r="F32" s="743"/>
      <c r="G32" s="743"/>
      <c r="H32" s="743"/>
      <c r="I32" s="743"/>
      <c r="J32" s="743"/>
      <c r="K32" s="743"/>
      <c r="M32" s="740"/>
      <c r="N32" s="740"/>
    </row>
    <row r="33" spans="1:14" ht="24" customHeight="1">
      <c r="A33" s="121" t="s">
        <v>141</v>
      </c>
      <c r="B33" s="758" t="s">
        <v>514</v>
      </c>
      <c r="C33" s="758"/>
      <c r="D33" s="758"/>
      <c r="E33" s="758"/>
      <c r="F33" s="758"/>
      <c r="G33" s="749" t="s">
        <v>167</v>
      </c>
      <c r="H33" s="749"/>
      <c r="I33" s="749"/>
      <c r="J33" s="739"/>
      <c r="K33" s="739"/>
      <c r="L33" s="739"/>
      <c r="M33" s="739"/>
      <c r="N33" s="739"/>
    </row>
    <row r="34" spans="1:13" ht="24" customHeight="1">
      <c r="A34" s="121" t="s">
        <v>142</v>
      </c>
      <c r="B34" s="428">
        <v>2013</v>
      </c>
      <c r="C34" s="428"/>
      <c r="D34" s="124" t="s">
        <v>151</v>
      </c>
      <c r="E34" s="124"/>
      <c r="F34" s="124" t="s">
        <v>152</v>
      </c>
      <c r="G34" s="124"/>
      <c r="H34" s="124" t="s">
        <v>153</v>
      </c>
      <c r="I34" s="124"/>
      <c r="J34" s="124" t="s">
        <v>155</v>
      </c>
      <c r="K34" s="124"/>
      <c r="L34" s="124" t="s">
        <v>156</v>
      </c>
      <c r="M34" s="124" t="s">
        <v>168</v>
      </c>
    </row>
    <row r="35" spans="1:12" ht="24" customHeight="1">
      <c r="A35" s="121" t="s">
        <v>143</v>
      </c>
      <c r="B35" s="428"/>
      <c r="C35" s="428"/>
      <c r="D35" s="428"/>
      <c r="E35" s="428"/>
      <c r="F35" s="428"/>
      <c r="G35" s="428"/>
      <c r="H35" s="428"/>
      <c r="I35" s="428"/>
      <c r="J35" s="428"/>
      <c r="K35" s="428"/>
      <c r="L35" s="428"/>
    </row>
    <row r="36" spans="1:11" ht="24" customHeight="1">
      <c r="A36" s="121" t="s">
        <v>144</v>
      </c>
      <c r="C36" s="739"/>
      <c r="D36" s="739"/>
      <c r="E36" s="739"/>
      <c r="F36" s="739"/>
      <c r="G36" s="121" t="s">
        <v>157</v>
      </c>
      <c r="H36" s="739"/>
      <c r="I36" s="739"/>
      <c r="J36" s="739"/>
      <c r="K36" s="739"/>
    </row>
    <row r="37" spans="3:11" ht="24" customHeight="1">
      <c r="C37" s="103"/>
      <c r="D37" s="103"/>
      <c r="E37" s="103"/>
      <c r="F37" s="103"/>
      <c r="G37" s="121"/>
      <c r="H37" s="103"/>
      <c r="I37" s="103"/>
      <c r="J37" s="103"/>
      <c r="K37" s="103"/>
    </row>
    <row r="38" spans="1:11" ht="24" customHeight="1">
      <c r="A38" s="750" t="s">
        <v>165</v>
      </c>
      <c r="B38" s="750"/>
      <c r="C38" s="750"/>
      <c r="D38" s="750"/>
      <c r="E38" s="750"/>
      <c r="F38" s="750"/>
      <c r="G38" s="750"/>
      <c r="H38" s="103"/>
      <c r="I38" s="103"/>
      <c r="J38" s="103"/>
      <c r="K38" s="103"/>
    </row>
    <row r="39" spans="1:14" ht="249.75" customHeight="1">
      <c r="A39" s="751"/>
      <c r="B39" s="752"/>
      <c r="C39" s="752"/>
      <c r="D39" s="752"/>
      <c r="E39" s="752"/>
      <c r="F39" s="752"/>
      <c r="G39" s="752"/>
      <c r="H39" s="752"/>
      <c r="I39" s="752"/>
      <c r="J39" s="752"/>
      <c r="K39" s="752"/>
      <c r="L39" s="752"/>
      <c r="M39" s="752"/>
      <c r="N39" s="753"/>
    </row>
    <row r="40" spans="1:14" ht="249.75" customHeight="1">
      <c r="A40" s="754"/>
      <c r="B40" s="755"/>
      <c r="C40" s="755"/>
      <c r="D40" s="755"/>
      <c r="E40" s="755"/>
      <c r="F40" s="755"/>
      <c r="G40" s="755"/>
      <c r="H40" s="755"/>
      <c r="I40" s="755"/>
      <c r="J40" s="755"/>
      <c r="K40" s="755"/>
      <c r="L40" s="755"/>
      <c r="M40" s="755"/>
      <c r="N40" s="756"/>
    </row>
    <row r="41" ht="32.25" customHeight="1">
      <c r="A41" s="100" t="s">
        <v>150</v>
      </c>
    </row>
    <row r="42" spans="1:6" ht="24" customHeight="1">
      <c r="A42" s="121">
        <v>2013</v>
      </c>
      <c r="B42" s="96" t="s">
        <v>151</v>
      </c>
      <c r="D42" s="96" t="s">
        <v>152</v>
      </c>
      <c r="F42" s="96" t="s">
        <v>153</v>
      </c>
    </row>
    <row r="43" spans="5:12" ht="30" customHeight="1">
      <c r="E43" s="96" t="s">
        <v>154</v>
      </c>
      <c r="G43" s="739"/>
      <c r="H43" s="739"/>
      <c r="I43" s="739"/>
      <c r="J43" s="739"/>
      <c r="K43" s="739"/>
      <c r="L43" s="739"/>
    </row>
  </sheetData>
  <sheetProtection/>
  <mergeCells count="92">
    <mergeCell ref="B4:L4"/>
    <mergeCell ref="A38:G38"/>
    <mergeCell ref="A39:N39"/>
    <mergeCell ref="A40:N40"/>
    <mergeCell ref="G43:L43"/>
    <mergeCell ref="G2:I2"/>
    <mergeCell ref="J2:L2"/>
    <mergeCell ref="M2:N2"/>
    <mergeCell ref="B2:F2"/>
    <mergeCell ref="B33:F33"/>
    <mergeCell ref="G33:I33"/>
    <mergeCell ref="J33:L33"/>
    <mergeCell ref="M33:N33"/>
    <mergeCell ref="B34:C34"/>
    <mergeCell ref="C36:F36"/>
    <mergeCell ref="H36:K36"/>
    <mergeCell ref="C32:K32"/>
    <mergeCell ref="M32:N32"/>
    <mergeCell ref="B35:L35"/>
    <mergeCell ref="G31:L31"/>
    <mergeCell ref="A28:M28"/>
    <mergeCell ref="K13:N13"/>
    <mergeCell ref="K23:N23"/>
    <mergeCell ref="B26:C26"/>
    <mergeCell ref="D26:F26"/>
    <mergeCell ref="H26:J26"/>
    <mergeCell ref="C1:K1"/>
    <mergeCell ref="M1:N1"/>
    <mergeCell ref="B25:C25"/>
    <mergeCell ref="D25:F25"/>
    <mergeCell ref="H25:J25"/>
    <mergeCell ref="K25:M25"/>
    <mergeCell ref="B20:C20"/>
    <mergeCell ref="D20:F20"/>
    <mergeCell ref="H20:J20"/>
    <mergeCell ref="K20:M20"/>
    <mergeCell ref="K26:M26"/>
    <mergeCell ref="B23:C23"/>
    <mergeCell ref="D23:F23"/>
    <mergeCell ref="H23:J23"/>
    <mergeCell ref="B24:C24"/>
    <mergeCell ref="D24:F24"/>
    <mergeCell ref="H24:J24"/>
    <mergeCell ref="K24:M24"/>
    <mergeCell ref="B21:C21"/>
    <mergeCell ref="D21:F21"/>
    <mergeCell ref="H21:J21"/>
    <mergeCell ref="K21:M21"/>
    <mergeCell ref="B18:C18"/>
    <mergeCell ref="D18:F18"/>
    <mergeCell ref="H18:J18"/>
    <mergeCell ref="K18:M18"/>
    <mergeCell ref="B19:C19"/>
    <mergeCell ref="D19:F19"/>
    <mergeCell ref="H19:J19"/>
    <mergeCell ref="K19:M19"/>
    <mergeCell ref="B16:C16"/>
    <mergeCell ref="D16:F16"/>
    <mergeCell ref="H16:J16"/>
    <mergeCell ref="K16:M16"/>
    <mergeCell ref="B17:C17"/>
    <mergeCell ref="D17:F17"/>
    <mergeCell ref="H17:J17"/>
    <mergeCell ref="K17:M17"/>
    <mergeCell ref="B14:C14"/>
    <mergeCell ref="D14:F14"/>
    <mergeCell ref="H14:J14"/>
    <mergeCell ref="K14:M14"/>
    <mergeCell ref="B15:C15"/>
    <mergeCell ref="D15:F15"/>
    <mergeCell ref="H15:J15"/>
    <mergeCell ref="K15:M15"/>
    <mergeCell ref="A10:B10"/>
    <mergeCell ref="A11:B11"/>
    <mergeCell ref="B13:C13"/>
    <mergeCell ref="H13:J13"/>
    <mergeCell ref="D13:F13"/>
    <mergeCell ref="C10:G10"/>
    <mergeCell ref="H10:I10"/>
    <mergeCell ref="J10:M10"/>
    <mergeCell ref="C11:G11"/>
    <mergeCell ref="H11:I11"/>
    <mergeCell ref="J11:M11"/>
    <mergeCell ref="B3:C3"/>
    <mergeCell ref="H5:K5"/>
    <mergeCell ref="C5:F5"/>
    <mergeCell ref="E6:F6"/>
    <mergeCell ref="E7:F7"/>
    <mergeCell ref="E8:F8"/>
    <mergeCell ref="H6:I6"/>
    <mergeCell ref="H7:I7"/>
    <mergeCell ref="H8:I8"/>
  </mergeCells>
  <printOptions/>
  <pageMargins left="0.8645833333333334" right="0.40625" top="0.75" bottom="0.75" header="0.3" footer="0.3"/>
  <pageSetup horizontalDpi="300" verticalDpi="300" orientation="portrait" paperSize="9" r:id="rId1"/>
  <headerFooter>
    <oddHeader>&amp;C&amp;"-,太字"２０１3
</oddHeader>
  </headerFooter>
</worksheet>
</file>

<file path=xl/worksheets/sheet16.xml><?xml version="1.0" encoding="utf-8"?>
<worksheet xmlns="http://schemas.openxmlformats.org/spreadsheetml/2006/main" xmlns:r="http://schemas.openxmlformats.org/officeDocument/2006/relationships">
  <sheetPr>
    <tabColor rgb="FFFF0000"/>
  </sheetPr>
  <dimension ref="A1:G58"/>
  <sheetViews>
    <sheetView view="pageLayout" workbookViewId="0" topLeftCell="A10">
      <selection activeCell="G7" sqref="G7"/>
    </sheetView>
  </sheetViews>
  <sheetFormatPr defaultColWidth="9.140625" defaultRowHeight="15"/>
  <cols>
    <col min="1" max="1" width="31.7109375" style="303" bestFit="1" customWidth="1"/>
    <col min="2" max="2" width="7.57421875" style="303" bestFit="1" customWidth="1"/>
    <col min="3" max="5" width="8.8515625" style="303" bestFit="1" customWidth="1"/>
    <col min="6" max="16384" width="9.00390625" style="303" customWidth="1"/>
  </cols>
  <sheetData>
    <row r="1" ht="13.5">
      <c r="A1" s="302" t="s">
        <v>391</v>
      </c>
    </row>
    <row r="3" spans="3:5" ht="13.5">
      <c r="C3" s="304" t="s">
        <v>392</v>
      </c>
      <c r="D3" s="304" t="s">
        <v>393</v>
      </c>
      <c r="E3" s="304" t="s">
        <v>394</v>
      </c>
    </row>
    <row r="4" spans="1:5" ht="14.25">
      <c r="A4" s="305" t="s">
        <v>395</v>
      </c>
      <c r="B4" s="304" t="s">
        <v>396</v>
      </c>
      <c r="C4" s="304" t="s">
        <v>397</v>
      </c>
      <c r="D4" s="304" t="s">
        <v>398</v>
      </c>
      <c r="E4" s="304" t="s">
        <v>399</v>
      </c>
    </row>
    <row r="5" spans="1:5" ht="14.25">
      <c r="A5" s="305" t="s">
        <v>400</v>
      </c>
      <c r="B5" s="304" t="s">
        <v>401</v>
      </c>
      <c r="C5" s="304" t="s">
        <v>402</v>
      </c>
      <c r="D5" s="304" t="s">
        <v>403</v>
      </c>
      <c r="E5" s="304" t="s">
        <v>404</v>
      </c>
    </row>
    <row r="6" spans="1:5" ht="14.25">
      <c r="A6" s="305" t="s">
        <v>405</v>
      </c>
      <c r="B6" s="304" t="s">
        <v>406</v>
      </c>
      <c r="C6" s="304" t="s">
        <v>407</v>
      </c>
      <c r="D6" s="304" t="s">
        <v>408</v>
      </c>
      <c r="E6" s="304" t="s">
        <v>409</v>
      </c>
    </row>
    <row r="7" spans="2:5" ht="13.5">
      <c r="B7" s="304" t="s">
        <v>410</v>
      </c>
      <c r="C7" s="304" t="s">
        <v>411</v>
      </c>
      <c r="D7" s="304" t="s">
        <v>412</v>
      </c>
      <c r="E7" s="304" t="s">
        <v>413</v>
      </c>
    </row>
    <row r="8" spans="1:5" ht="13.5">
      <c r="A8" s="306"/>
      <c r="B8" s="304" t="s">
        <v>414</v>
      </c>
      <c r="C8" s="304" t="s">
        <v>415</v>
      </c>
      <c r="D8" s="304" t="s">
        <v>416</v>
      </c>
      <c r="E8" s="304" t="s">
        <v>417</v>
      </c>
    </row>
    <row r="9" ht="13.5">
      <c r="A9" s="306"/>
    </row>
    <row r="10" spans="1:4" ht="13.5">
      <c r="A10" s="306"/>
      <c r="D10" s="307"/>
    </row>
    <row r="11" ht="13.5">
      <c r="A11" s="306"/>
    </row>
    <row r="12" ht="13.5">
      <c r="A12" s="302" t="s">
        <v>418</v>
      </c>
    </row>
    <row r="13" spans="1:5" ht="13.5">
      <c r="A13" s="306"/>
      <c r="C13" s="304" t="s">
        <v>392</v>
      </c>
      <c r="D13" s="304" t="s">
        <v>393</v>
      </c>
      <c r="E13" s="304" t="s">
        <v>394</v>
      </c>
    </row>
    <row r="14" spans="1:6" ht="14.25">
      <c r="A14" s="305" t="s">
        <v>419</v>
      </c>
      <c r="B14" s="304" t="s">
        <v>396</v>
      </c>
      <c r="C14" s="304" t="s">
        <v>397</v>
      </c>
      <c r="D14" s="304" t="s">
        <v>398</v>
      </c>
      <c r="E14" s="304" t="s">
        <v>399</v>
      </c>
      <c r="F14" s="308" t="s">
        <v>420</v>
      </c>
    </row>
    <row r="15" spans="1:6" ht="14.25">
      <c r="A15" s="305" t="s">
        <v>400</v>
      </c>
      <c r="B15" s="304" t="s">
        <v>401</v>
      </c>
      <c r="C15" s="304" t="s">
        <v>403</v>
      </c>
      <c r="D15" s="304" t="s">
        <v>421</v>
      </c>
      <c r="E15" s="304" t="s">
        <v>402</v>
      </c>
      <c r="F15" s="308" t="s">
        <v>422</v>
      </c>
    </row>
    <row r="16" spans="1:6" ht="14.25">
      <c r="A16" s="305" t="s">
        <v>423</v>
      </c>
      <c r="B16" s="304" t="s">
        <v>406</v>
      </c>
      <c r="C16" s="304" t="s">
        <v>409</v>
      </c>
      <c r="D16" s="304" t="s">
        <v>424</v>
      </c>
      <c r="E16" s="304" t="s">
        <v>404</v>
      </c>
      <c r="F16" s="308" t="s">
        <v>425</v>
      </c>
    </row>
    <row r="17" spans="1:6" ht="13.5">
      <c r="A17" s="306"/>
      <c r="B17" s="304" t="s">
        <v>410</v>
      </c>
      <c r="C17" s="304" t="s">
        <v>426</v>
      </c>
      <c r="D17" s="304" t="s">
        <v>407</v>
      </c>
      <c r="E17" s="304" t="s">
        <v>408</v>
      </c>
      <c r="F17" s="308" t="s">
        <v>427</v>
      </c>
    </row>
    <row r="18" spans="1:6" ht="13.5">
      <c r="A18" s="306"/>
      <c r="B18" s="304" t="s">
        <v>414</v>
      </c>
      <c r="C18" s="304" t="s">
        <v>428</v>
      </c>
      <c r="D18" s="304" t="s">
        <v>413</v>
      </c>
      <c r="E18" s="304" t="s">
        <v>411</v>
      </c>
      <c r="F18" s="308" t="s">
        <v>429</v>
      </c>
    </row>
    <row r="19" spans="1:6" ht="13.5">
      <c r="A19" s="306"/>
      <c r="B19" s="304" t="s">
        <v>430</v>
      </c>
      <c r="C19" s="304" t="s">
        <v>415</v>
      </c>
      <c r="D19" s="304" t="s">
        <v>412</v>
      </c>
      <c r="E19" s="304" t="s">
        <v>431</v>
      </c>
      <c r="F19" s="308" t="s">
        <v>432</v>
      </c>
    </row>
    <row r="20" spans="1:6" ht="13.5">
      <c r="A20" s="306"/>
      <c r="B20" s="304" t="s">
        <v>433</v>
      </c>
      <c r="C20" s="304" t="s">
        <v>416</v>
      </c>
      <c r="D20" s="304" t="s">
        <v>417</v>
      </c>
      <c r="E20" s="304" t="s">
        <v>434</v>
      </c>
      <c r="F20" s="308" t="s">
        <v>435</v>
      </c>
    </row>
    <row r="21" ht="13.5">
      <c r="A21" s="306"/>
    </row>
    <row r="22" spans="1:5" ht="13.5">
      <c r="A22" s="306"/>
      <c r="E22" s="307"/>
    </row>
    <row r="23" ht="13.5">
      <c r="A23" s="302" t="s">
        <v>436</v>
      </c>
    </row>
    <row r="24" spans="1:6" ht="13.5">
      <c r="A24" s="306"/>
      <c r="C24" s="304" t="s">
        <v>392</v>
      </c>
      <c r="D24" s="304" t="s">
        <v>393</v>
      </c>
      <c r="E24" s="304" t="s">
        <v>394</v>
      </c>
      <c r="F24" s="304" t="s">
        <v>437</v>
      </c>
    </row>
    <row r="25" spans="1:6" ht="14.25">
      <c r="A25" s="305" t="s">
        <v>438</v>
      </c>
      <c r="B25" s="304" t="s">
        <v>396</v>
      </c>
      <c r="C25" s="304" t="s">
        <v>397</v>
      </c>
      <c r="D25" s="304" t="s">
        <v>398</v>
      </c>
      <c r="E25" s="304" t="s">
        <v>399</v>
      </c>
      <c r="F25" s="304" t="s">
        <v>439</v>
      </c>
    </row>
    <row r="26" spans="1:6" ht="14.25">
      <c r="A26" s="305" t="s">
        <v>440</v>
      </c>
      <c r="B26" s="304" t="s">
        <v>401</v>
      </c>
      <c r="C26" s="304" t="s">
        <v>421</v>
      </c>
      <c r="D26" s="304" t="s">
        <v>441</v>
      </c>
      <c r="E26" s="304" t="s">
        <v>402</v>
      </c>
      <c r="F26" s="304" t="s">
        <v>403</v>
      </c>
    </row>
    <row r="27" spans="1:6" ht="14.25">
      <c r="A27" s="305" t="s">
        <v>423</v>
      </c>
      <c r="B27" s="304" t="s">
        <v>406</v>
      </c>
      <c r="C27" s="304" t="s">
        <v>404</v>
      </c>
      <c r="D27" s="304" t="s">
        <v>409</v>
      </c>
      <c r="E27" s="304" t="s">
        <v>424</v>
      </c>
      <c r="F27" s="304" t="s">
        <v>442</v>
      </c>
    </row>
    <row r="28" spans="1:6" ht="13.5">
      <c r="A28" s="306"/>
      <c r="B28" s="304" t="s">
        <v>410</v>
      </c>
      <c r="C28" s="304" t="s">
        <v>426</v>
      </c>
      <c r="D28" s="304" t="s">
        <v>408</v>
      </c>
      <c r="E28" s="304" t="s">
        <v>443</v>
      </c>
      <c r="F28" s="304" t="s">
        <v>407</v>
      </c>
    </row>
    <row r="29" spans="1:6" ht="13.5">
      <c r="A29" s="306"/>
      <c r="B29" s="304" t="s">
        <v>414</v>
      </c>
      <c r="C29" s="304" t="s">
        <v>413</v>
      </c>
      <c r="D29" s="304" t="s">
        <v>444</v>
      </c>
      <c r="E29" s="304" t="s">
        <v>411</v>
      </c>
      <c r="F29" s="304" t="s">
        <v>428</v>
      </c>
    </row>
    <row r="30" spans="1:6" ht="13.5">
      <c r="A30" s="306"/>
      <c r="B30" s="304" t="s">
        <v>430</v>
      </c>
      <c r="C30" s="304" t="s">
        <v>412</v>
      </c>
      <c r="D30" s="304" t="s">
        <v>445</v>
      </c>
      <c r="E30" s="304" t="s">
        <v>431</v>
      </c>
      <c r="F30" s="304" t="s">
        <v>415</v>
      </c>
    </row>
    <row r="31" spans="1:6" ht="13.5">
      <c r="A31" s="306"/>
      <c r="B31" s="304" t="s">
        <v>433</v>
      </c>
      <c r="C31" s="304" t="s">
        <v>416</v>
      </c>
      <c r="D31" s="304" t="s">
        <v>434</v>
      </c>
      <c r="E31" s="304" t="s">
        <v>446</v>
      </c>
      <c r="F31" s="304" t="s">
        <v>417</v>
      </c>
    </row>
    <row r="32" ht="13.5">
      <c r="A32" s="306"/>
    </row>
    <row r="33" spans="1:5" ht="13.5">
      <c r="A33" s="306"/>
      <c r="E33" s="307"/>
    </row>
    <row r="34" ht="13.5">
      <c r="A34" s="302" t="s">
        <v>447</v>
      </c>
    </row>
    <row r="35" spans="1:6" ht="13.5">
      <c r="A35" s="306"/>
      <c r="C35" s="304" t="s">
        <v>392</v>
      </c>
      <c r="D35" s="304" t="s">
        <v>393</v>
      </c>
      <c r="E35" s="304" t="s">
        <v>394</v>
      </c>
      <c r="F35" s="304" t="s">
        <v>437</v>
      </c>
    </row>
    <row r="36" spans="1:7" ht="14.25">
      <c r="A36" s="305" t="s">
        <v>448</v>
      </c>
      <c r="B36" s="304" t="s">
        <v>396</v>
      </c>
      <c r="C36" s="304" t="s">
        <v>397</v>
      </c>
      <c r="D36" s="304" t="s">
        <v>398</v>
      </c>
      <c r="E36" s="304" t="s">
        <v>399</v>
      </c>
      <c r="F36" s="304" t="s">
        <v>439</v>
      </c>
      <c r="G36" s="308" t="s">
        <v>449</v>
      </c>
    </row>
    <row r="37" spans="1:7" ht="14.25">
      <c r="A37" s="305" t="s">
        <v>440</v>
      </c>
      <c r="B37" s="304" t="s">
        <v>401</v>
      </c>
      <c r="C37" s="304" t="s">
        <v>421</v>
      </c>
      <c r="D37" s="304" t="s">
        <v>403</v>
      </c>
      <c r="E37" s="304" t="s">
        <v>450</v>
      </c>
      <c r="F37" s="304" t="s">
        <v>402</v>
      </c>
      <c r="G37" s="308" t="s">
        <v>451</v>
      </c>
    </row>
    <row r="38" spans="1:7" ht="14.25">
      <c r="A38" s="305" t="s">
        <v>452</v>
      </c>
      <c r="B38" s="304" t="s">
        <v>406</v>
      </c>
      <c r="C38" s="304" t="s">
        <v>409</v>
      </c>
      <c r="D38" s="304" t="s">
        <v>424</v>
      </c>
      <c r="E38" s="304" t="s">
        <v>441</v>
      </c>
      <c r="F38" s="304" t="s">
        <v>453</v>
      </c>
      <c r="G38" s="308" t="s">
        <v>432</v>
      </c>
    </row>
    <row r="39" spans="1:7" ht="13.5">
      <c r="A39" s="306"/>
      <c r="B39" s="304" t="s">
        <v>410</v>
      </c>
      <c r="C39" s="304" t="s">
        <v>404</v>
      </c>
      <c r="D39" s="304" t="s">
        <v>442</v>
      </c>
      <c r="E39" s="304" t="s">
        <v>454</v>
      </c>
      <c r="F39" s="304" t="s">
        <v>426</v>
      </c>
      <c r="G39" s="308" t="s">
        <v>435</v>
      </c>
    </row>
    <row r="40" spans="1:7" ht="13.5">
      <c r="A40" s="306"/>
      <c r="B40" s="304" t="s">
        <v>414</v>
      </c>
      <c r="C40" s="304" t="s">
        <v>408</v>
      </c>
      <c r="D40" s="304" t="s">
        <v>443</v>
      </c>
      <c r="E40" s="304" t="s">
        <v>407</v>
      </c>
      <c r="F40" s="304" t="s">
        <v>455</v>
      </c>
      <c r="G40" s="308" t="s">
        <v>420</v>
      </c>
    </row>
    <row r="41" spans="1:7" ht="13.5">
      <c r="A41" s="306"/>
      <c r="B41" s="304" t="s">
        <v>430</v>
      </c>
      <c r="C41" s="304" t="s">
        <v>411</v>
      </c>
      <c r="D41" s="304" t="s">
        <v>456</v>
      </c>
      <c r="E41" s="304" t="s">
        <v>413</v>
      </c>
      <c r="F41" s="304" t="s">
        <v>428</v>
      </c>
      <c r="G41" s="308" t="s">
        <v>429</v>
      </c>
    </row>
    <row r="42" spans="1:7" ht="13.5">
      <c r="A42" s="306"/>
      <c r="B42" s="304" t="s">
        <v>433</v>
      </c>
      <c r="C42" s="304" t="s">
        <v>431</v>
      </c>
      <c r="D42" s="304" t="s">
        <v>457</v>
      </c>
      <c r="E42" s="304" t="s">
        <v>444</v>
      </c>
      <c r="F42" s="304" t="s">
        <v>415</v>
      </c>
      <c r="G42" s="308" t="s">
        <v>422</v>
      </c>
    </row>
    <row r="43" spans="1:7" ht="13.5">
      <c r="A43" s="306"/>
      <c r="B43" s="304" t="s">
        <v>458</v>
      </c>
      <c r="C43" s="304" t="s">
        <v>434</v>
      </c>
      <c r="D43" s="304" t="s">
        <v>412</v>
      </c>
      <c r="E43" s="304" t="s">
        <v>459</v>
      </c>
      <c r="F43" s="304" t="s">
        <v>445</v>
      </c>
      <c r="G43" s="308" t="s">
        <v>425</v>
      </c>
    </row>
    <row r="44" spans="1:7" ht="13.5">
      <c r="A44" s="306"/>
      <c r="B44" s="304" t="s">
        <v>460</v>
      </c>
      <c r="C44" s="304" t="s">
        <v>446</v>
      </c>
      <c r="D44" s="304" t="s">
        <v>461</v>
      </c>
      <c r="E44" s="304" t="s">
        <v>417</v>
      </c>
      <c r="F44" s="304" t="s">
        <v>416</v>
      </c>
      <c r="G44" s="308" t="s">
        <v>427</v>
      </c>
    </row>
    <row r="45" ht="13.5">
      <c r="A45" s="306"/>
    </row>
    <row r="46" ht="13.5">
      <c r="A46" s="302" t="s">
        <v>462</v>
      </c>
    </row>
    <row r="47" spans="1:7" ht="13.5">
      <c r="A47" s="306"/>
      <c r="C47" s="304" t="s">
        <v>392</v>
      </c>
      <c r="D47" s="304" t="s">
        <v>393</v>
      </c>
      <c r="E47" s="304" t="s">
        <v>394</v>
      </c>
      <c r="F47" s="304" t="s">
        <v>437</v>
      </c>
      <c r="G47" s="304" t="s">
        <v>463</v>
      </c>
    </row>
    <row r="48" spans="1:7" ht="14.25">
      <c r="A48" s="305" t="s">
        <v>464</v>
      </c>
      <c r="B48" s="304" t="s">
        <v>396</v>
      </c>
      <c r="C48" s="304" t="s">
        <v>397</v>
      </c>
      <c r="D48" s="304" t="s">
        <v>398</v>
      </c>
      <c r="E48" s="304" t="s">
        <v>399</v>
      </c>
      <c r="F48" s="304" t="s">
        <v>439</v>
      </c>
      <c r="G48" s="304" t="s">
        <v>465</v>
      </c>
    </row>
    <row r="49" spans="1:7" ht="14.25">
      <c r="A49" s="305" t="s">
        <v>466</v>
      </c>
      <c r="B49" s="304" t="s">
        <v>401</v>
      </c>
      <c r="C49" s="304" t="s">
        <v>450</v>
      </c>
      <c r="D49" s="304" t="s">
        <v>402</v>
      </c>
      <c r="E49" s="304" t="s">
        <v>421</v>
      </c>
      <c r="F49" s="304" t="s">
        <v>403</v>
      </c>
      <c r="G49" s="304" t="s">
        <v>467</v>
      </c>
    </row>
    <row r="50" spans="1:7" ht="14.25">
      <c r="A50" s="305" t="s">
        <v>452</v>
      </c>
      <c r="B50" s="304" t="s">
        <v>406</v>
      </c>
      <c r="C50" s="304" t="s">
        <v>468</v>
      </c>
      <c r="D50" s="304" t="s">
        <v>409</v>
      </c>
      <c r="E50" s="304" t="s">
        <v>453</v>
      </c>
      <c r="F50" s="304" t="s">
        <v>424</v>
      </c>
      <c r="G50" s="304" t="s">
        <v>441</v>
      </c>
    </row>
    <row r="51" spans="1:7" ht="13.5">
      <c r="A51" s="306"/>
      <c r="B51" s="304" t="s">
        <v>410</v>
      </c>
      <c r="C51" s="304" t="s">
        <v>469</v>
      </c>
      <c r="D51" s="304" t="s">
        <v>454</v>
      </c>
      <c r="E51" s="304" t="s">
        <v>426</v>
      </c>
      <c r="F51" s="304" t="s">
        <v>404</v>
      </c>
      <c r="G51" s="304" t="s">
        <v>442</v>
      </c>
    </row>
    <row r="52" spans="1:7" ht="13.5">
      <c r="A52" s="306"/>
      <c r="B52" s="304" t="s">
        <v>414</v>
      </c>
      <c r="C52" s="304" t="s">
        <v>443</v>
      </c>
      <c r="D52" s="304" t="s">
        <v>470</v>
      </c>
      <c r="E52" s="304" t="s">
        <v>455</v>
      </c>
      <c r="F52" s="304" t="s">
        <v>408</v>
      </c>
      <c r="G52" s="304" t="s">
        <v>407</v>
      </c>
    </row>
    <row r="53" spans="1:7" ht="13.5">
      <c r="A53" s="306"/>
      <c r="B53" s="304" t="s">
        <v>430</v>
      </c>
      <c r="C53" s="304" t="s">
        <v>411</v>
      </c>
      <c r="D53" s="304" t="s">
        <v>413</v>
      </c>
      <c r="E53" s="304" t="s">
        <v>471</v>
      </c>
      <c r="F53" s="304" t="s">
        <v>428</v>
      </c>
      <c r="G53" s="304" t="s">
        <v>456</v>
      </c>
    </row>
    <row r="54" spans="2:7" ht="13.5">
      <c r="B54" s="304" t="s">
        <v>433</v>
      </c>
      <c r="C54" s="304" t="s">
        <v>457</v>
      </c>
      <c r="D54" s="304" t="s">
        <v>444</v>
      </c>
      <c r="E54" s="304" t="s">
        <v>472</v>
      </c>
      <c r="F54" s="304" t="s">
        <v>431</v>
      </c>
      <c r="G54" s="304" t="s">
        <v>415</v>
      </c>
    </row>
    <row r="55" spans="2:7" ht="13.5">
      <c r="B55" s="304" t="s">
        <v>458</v>
      </c>
      <c r="C55" s="304" t="s">
        <v>434</v>
      </c>
      <c r="D55" s="304" t="s">
        <v>412</v>
      </c>
      <c r="E55" s="304" t="s">
        <v>445</v>
      </c>
      <c r="F55" s="304" t="s">
        <v>473</v>
      </c>
      <c r="G55" s="304" t="s">
        <v>459</v>
      </c>
    </row>
    <row r="56" spans="2:7" ht="13.5">
      <c r="B56" s="304" t="s">
        <v>460</v>
      </c>
      <c r="C56" s="304" t="s">
        <v>474</v>
      </c>
      <c r="D56" s="304" t="s">
        <v>417</v>
      </c>
      <c r="E56" s="304" t="s">
        <v>461</v>
      </c>
      <c r="F56" s="304" t="s">
        <v>416</v>
      </c>
      <c r="G56" s="304" t="s">
        <v>446</v>
      </c>
    </row>
    <row r="58" ht="13.5">
      <c r="F58" s="307"/>
    </row>
  </sheetData>
  <sheetProtection/>
  <printOptions/>
  <pageMargins left="0.7" right="0.7" top="0.75" bottom="0.75" header="0.3" footer="0.3"/>
  <pageSetup orientation="portrait" paperSize="9" r:id="rId1"/>
  <headerFooter>
    <oddHeader>&amp;C&amp;"ＭＳ Ｐゴシック,太字"&amp;14甲府　キッズＵ－10地域リーグ８　試合数【例】</oddHeader>
  </headerFooter>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1">
      <selection activeCell="L13" sqref="L13"/>
    </sheetView>
  </sheetViews>
  <sheetFormatPr defaultColWidth="9.140625" defaultRowHeight="15"/>
  <cols>
    <col min="1" max="1" width="3.57421875" style="254" bestFit="1" customWidth="1"/>
    <col min="2" max="2" width="14.140625" style="7" bestFit="1" customWidth="1"/>
    <col min="3" max="3" width="7.421875" style="7" bestFit="1" customWidth="1"/>
    <col min="4" max="16384" width="9.00390625" style="7" customWidth="1"/>
  </cols>
  <sheetData>
    <row r="1" spans="2:7" ht="13.5" customHeight="1">
      <c r="B1" s="404" t="s">
        <v>325</v>
      </c>
      <c r="C1" s="404"/>
      <c r="D1" s="404"/>
      <c r="E1" s="404"/>
      <c r="F1" s="404"/>
      <c r="G1" s="404"/>
    </row>
    <row r="3" ht="13.5">
      <c r="B3" s="7" t="s">
        <v>501</v>
      </c>
    </row>
    <row r="4" ht="14.25">
      <c r="B4" s="250"/>
    </row>
    <row r="5" spans="2:4" ht="13.5">
      <c r="B5" s="339">
        <v>41283</v>
      </c>
      <c r="C5" s="7" t="s">
        <v>502</v>
      </c>
      <c r="D5" s="7" t="s">
        <v>503</v>
      </c>
    </row>
    <row r="6" spans="2:4" ht="13.5">
      <c r="B6" s="251"/>
      <c r="D6" s="7" t="s">
        <v>504</v>
      </c>
    </row>
    <row r="7" ht="14.25">
      <c r="B7" s="252"/>
    </row>
    <row r="8" spans="2:4" ht="14.25">
      <c r="B8" s="252" t="s">
        <v>324</v>
      </c>
      <c r="D8" s="7" t="s">
        <v>511</v>
      </c>
    </row>
    <row r="9" ht="13.5">
      <c r="D9" s="7" t="s">
        <v>326</v>
      </c>
    </row>
    <row r="11" spans="4:8" ht="13.5">
      <c r="D11" s="7" t="s">
        <v>327</v>
      </c>
      <c r="H11" s="7" t="s">
        <v>512</v>
      </c>
    </row>
    <row r="13" spans="2:4" ht="14.25">
      <c r="B13" s="336" t="s">
        <v>615</v>
      </c>
      <c r="D13" s="7" t="s">
        <v>328</v>
      </c>
    </row>
    <row r="14" ht="13.5">
      <c r="B14" s="254"/>
    </row>
    <row r="15" spans="1:10" ht="13.5" customHeight="1">
      <c r="A15" s="254" t="s">
        <v>507</v>
      </c>
      <c r="B15" s="337" t="s">
        <v>609</v>
      </c>
      <c r="C15" s="322"/>
      <c r="D15" s="322"/>
      <c r="E15" s="322"/>
      <c r="F15" s="322"/>
      <c r="G15" s="405" t="s">
        <v>338</v>
      </c>
      <c r="H15" s="405"/>
      <c r="I15" s="405"/>
      <c r="J15" s="405"/>
    </row>
    <row r="16" spans="1:10" ht="13.5" customHeight="1">
      <c r="A16" s="254" t="s">
        <v>508</v>
      </c>
      <c r="B16" s="337" t="s">
        <v>610</v>
      </c>
      <c r="C16" s="322"/>
      <c r="D16" s="322"/>
      <c r="E16" s="323"/>
      <c r="F16" s="323"/>
      <c r="G16" s="405"/>
      <c r="H16" s="405"/>
      <c r="I16" s="405"/>
      <c r="J16" s="405"/>
    </row>
    <row r="17" spans="3:10" ht="13.5">
      <c r="C17" s="322"/>
      <c r="D17" s="323"/>
      <c r="E17" s="323"/>
      <c r="F17" s="323"/>
      <c r="G17" s="405"/>
      <c r="H17" s="405"/>
      <c r="I17" s="405"/>
      <c r="J17" s="405"/>
    </row>
    <row r="18" spans="3:10" ht="13.5">
      <c r="C18" s="322"/>
      <c r="D18" s="324"/>
      <c r="E18" s="323"/>
      <c r="F18" s="323"/>
      <c r="G18" s="405"/>
      <c r="H18" s="405"/>
      <c r="I18" s="405"/>
      <c r="J18" s="405"/>
    </row>
    <row r="19" spans="2:10" ht="13.5">
      <c r="B19" s="321"/>
      <c r="C19" s="322"/>
      <c r="D19" s="324"/>
      <c r="E19" s="323"/>
      <c r="F19" s="323"/>
      <c r="G19" s="405"/>
      <c r="H19" s="405"/>
      <c r="I19" s="405"/>
      <c r="J19" s="405"/>
    </row>
    <row r="20" spans="1:10" ht="13.5">
      <c r="A20" s="254" t="s">
        <v>509</v>
      </c>
      <c r="B20" s="337" t="s">
        <v>611</v>
      </c>
      <c r="C20" s="322"/>
      <c r="D20" s="324"/>
      <c r="E20" s="323"/>
      <c r="F20" s="323"/>
      <c r="G20" s="405"/>
      <c r="H20" s="405"/>
      <c r="I20" s="405"/>
      <c r="J20" s="405"/>
    </row>
    <row r="21" spans="1:10" ht="13.5">
      <c r="A21" s="254" t="s">
        <v>510</v>
      </c>
      <c r="B21" s="337" t="s">
        <v>612</v>
      </c>
      <c r="C21" s="322"/>
      <c r="D21" s="324"/>
      <c r="E21" s="323"/>
      <c r="F21" s="323"/>
      <c r="G21" s="405"/>
      <c r="H21" s="405"/>
      <c r="I21" s="405"/>
      <c r="J21" s="405"/>
    </row>
    <row r="22" spans="2:10" ht="13.5">
      <c r="B22" s="337"/>
      <c r="C22" s="322"/>
      <c r="D22" s="324"/>
      <c r="E22" s="323"/>
      <c r="F22" s="323"/>
      <c r="G22" s="405"/>
      <c r="H22" s="405"/>
      <c r="I22" s="405"/>
      <c r="J22" s="405"/>
    </row>
    <row r="23" spans="2:10" ht="13.5">
      <c r="B23" s="337" t="s">
        <v>613</v>
      </c>
      <c r="C23" s="322"/>
      <c r="D23" s="323"/>
      <c r="E23" s="323"/>
      <c r="F23" s="323"/>
      <c r="G23" s="405"/>
      <c r="H23" s="405"/>
      <c r="I23" s="405"/>
      <c r="J23" s="405"/>
    </row>
    <row r="24" spans="2:10" ht="13.5">
      <c r="B24" s="337" t="s">
        <v>614</v>
      </c>
      <c r="C24" s="322"/>
      <c r="D24" s="322"/>
      <c r="E24" s="322"/>
      <c r="F24" s="323"/>
      <c r="G24" s="405"/>
      <c r="H24" s="405"/>
      <c r="I24" s="405"/>
      <c r="J24" s="405"/>
    </row>
    <row r="25" spans="2:10" ht="13.5">
      <c r="B25" s="337"/>
      <c r="C25" s="322"/>
      <c r="D25" s="322"/>
      <c r="E25" s="322"/>
      <c r="F25" s="323"/>
      <c r="G25" s="405"/>
      <c r="H25" s="405"/>
      <c r="I25" s="405"/>
      <c r="J25" s="405"/>
    </row>
    <row r="26" spans="2:10" ht="13.5">
      <c r="B26" s="337"/>
      <c r="C26" s="322"/>
      <c r="D26" s="322"/>
      <c r="E26" s="322"/>
      <c r="F26" s="322"/>
      <c r="G26" s="405"/>
      <c r="H26" s="405"/>
      <c r="I26" s="405"/>
      <c r="J26" s="405"/>
    </row>
    <row r="27" spans="2:10" ht="13.5">
      <c r="B27" s="337"/>
      <c r="C27" s="322"/>
      <c r="D27" s="325"/>
      <c r="E27" s="322"/>
      <c r="F27" s="322"/>
      <c r="G27" s="405"/>
      <c r="H27" s="405"/>
      <c r="I27" s="405"/>
      <c r="J27" s="405"/>
    </row>
    <row r="28" spans="2:4" ht="13.5">
      <c r="B28" s="338"/>
      <c r="D28" s="7" t="s">
        <v>505</v>
      </c>
    </row>
    <row r="29" ht="13.5">
      <c r="B29" s="338"/>
    </row>
    <row r="30" spans="2:5" ht="13.5">
      <c r="B30" s="7" t="s">
        <v>616</v>
      </c>
      <c r="E30" s="7" t="s">
        <v>621</v>
      </c>
    </row>
    <row r="31" ht="13.5">
      <c r="B31" s="338"/>
    </row>
    <row r="32" spans="2:5" ht="13.5">
      <c r="B32" s="7" t="s">
        <v>620</v>
      </c>
      <c r="E32" s="7" t="s">
        <v>619</v>
      </c>
    </row>
    <row r="33" ht="13.5">
      <c r="B33" s="254"/>
    </row>
    <row r="34" spans="2:5" ht="13.5">
      <c r="B34" s="338" t="s">
        <v>617</v>
      </c>
      <c r="E34" s="7" t="s">
        <v>618</v>
      </c>
    </row>
    <row r="36" ht="13.5">
      <c r="B36" s="7" t="s">
        <v>506</v>
      </c>
    </row>
    <row r="37" spans="2:4" ht="14.25">
      <c r="B37" s="252" t="s">
        <v>324</v>
      </c>
      <c r="D37" s="7" t="s">
        <v>326</v>
      </c>
    </row>
    <row r="39" ht="13.5">
      <c r="D39" s="7" t="s">
        <v>327</v>
      </c>
    </row>
    <row r="41" ht="13.5">
      <c r="D41" s="7" t="s">
        <v>330</v>
      </c>
    </row>
    <row r="43" spans="2:4" ht="14.25">
      <c r="B43" s="253" t="s">
        <v>329</v>
      </c>
      <c r="D43" s="7" t="s">
        <v>328</v>
      </c>
    </row>
  </sheetData>
  <sheetProtection/>
  <mergeCells count="2">
    <mergeCell ref="B1:G1"/>
    <mergeCell ref="G15:J2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J29"/>
  <sheetViews>
    <sheetView view="pageLayout" workbookViewId="0" topLeftCell="A7">
      <selection activeCell="G4" sqref="G4"/>
    </sheetView>
  </sheetViews>
  <sheetFormatPr defaultColWidth="9.140625" defaultRowHeight="15"/>
  <cols>
    <col min="1" max="1" width="4.421875" style="0" bestFit="1" customWidth="1"/>
    <col min="2" max="2" width="16.7109375" style="0" customWidth="1"/>
    <col min="3" max="3" width="8.140625" style="117" customWidth="1"/>
    <col min="5" max="7" width="5.28125" style="0" bestFit="1" customWidth="1"/>
    <col min="8" max="8" width="3.7109375" style="0" bestFit="1" customWidth="1"/>
    <col min="9" max="9" width="11.00390625" style="0" bestFit="1" customWidth="1"/>
    <col min="10" max="10" width="15.00390625" style="0" bestFit="1" customWidth="1"/>
  </cols>
  <sheetData>
    <row r="1" spans="1:10" ht="25.5" customHeight="1">
      <c r="A1" s="406" t="s">
        <v>388</v>
      </c>
      <c r="B1" s="407"/>
      <c r="C1" s="330" t="s">
        <v>588</v>
      </c>
      <c r="D1" s="327" t="s">
        <v>515</v>
      </c>
      <c r="E1" s="327"/>
      <c r="F1" s="327"/>
      <c r="G1" s="327"/>
      <c r="H1" s="327"/>
      <c r="I1" s="327"/>
      <c r="J1" s="327"/>
    </row>
    <row r="2" spans="1:10" ht="25.5" customHeight="1">
      <c r="A2" s="408"/>
      <c r="B2" s="409"/>
      <c r="C2" s="331" t="s">
        <v>589</v>
      </c>
      <c r="D2" s="327" t="s">
        <v>389</v>
      </c>
      <c r="E2" s="327" t="s">
        <v>516</v>
      </c>
      <c r="F2" s="327" t="s">
        <v>517</v>
      </c>
      <c r="G2" s="327" t="s">
        <v>518</v>
      </c>
      <c r="H2" s="327" t="s">
        <v>519</v>
      </c>
      <c r="I2" s="327" t="s">
        <v>520</v>
      </c>
      <c r="J2" s="327" t="s">
        <v>521</v>
      </c>
    </row>
    <row r="3" spans="1:10" ht="25.5" customHeight="1">
      <c r="A3" s="328">
        <v>1</v>
      </c>
      <c r="B3" s="328" t="s">
        <v>542</v>
      </c>
      <c r="C3" s="329"/>
      <c r="D3" s="341" t="s">
        <v>544</v>
      </c>
      <c r="E3" s="329">
        <v>29</v>
      </c>
      <c r="F3" s="329">
        <v>22</v>
      </c>
      <c r="G3" s="329">
        <v>21</v>
      </c>
      <c r="H3" s="329">
        <f>SUM(E3:G3)</f>
        <v>72</v>
      </c>
      <c r="I3" s="329" t="s">
        <v>545</v>
      </c>
      <c r="J3" s="329" t="s">
        <v>546</v>
      </c>
    </row>
    <row r="4" spans="1:10" ht="25.5" customHeight="1">
      <c r="A4" s="328">
        <v>2</v>
      </c>
      <c r="B4" s="328" t="s">
        <v>543</v>
      </c>
      <c r="C4" s="329" t="s">
        <v>590</v>
      </c>
      <c r="D4" s="341" t="s">
        <v>544</v>
      </c>
      <c r="E4" s="329"/>
      <c r="F4" s="329"/>
      <c r="G4" s="329"/>
      <c r="H4" s="329"/>
      <c r="I4" s="329"/>
      <c r="J4" s="329"/>
    </row>
    <row r="5" spans="1:10" ht="25.5" customHeight="1">
      <c r="A5" s="328">
        <v>3</v>
      </c>
      <c r="B5" s="328" t="s">
        <v>534</v>
      </c>
      <c r="C5" s="329"/>
      <c r="D5" s="341" t="s">
        <v>544</v>
      </c>
      <c r="E5" s="329">
        <v>10</v>
      </c>
      <c r="F5" s="329">
        <v>7</v>
      </c>
      <c r="G5" s="329">
        <v>10</v>
      </c>
      <c r="H5" s="329">
        <f aca="true" t="shared" si="0" ref="H5:H22">SUM(E5:G5)</f>
        <v>27</v>
      </c>
      <c r="I5" s="329" t="s">
        <v>563</v>
      </c>
      <c r="J5" s="329" t="s">
        <v>564</v>
      </c>
    </row>
    <row r="6" spans="1:10" ht="25.5" customHeight="1">
      <c r="A6" s="328">
        <v>4</v>
      </c>
      <c r="B6" s="328" t="s">
        <v>567</v>
      </c>
      <c r="C6" s="329"/>
      <c r="D6" s="341" t="s">
        <v>544</v>
      </c>
      <c r="E6" s="329">
        <v>11</v>
      </c>
      <c r="F6" s="329"/>
      <c r="G6" s="329"/>
      <c r="H6" s="329">
        <f t="shared" si="0"/>
        <v>11</v>
      </c>
      <c r="I6" s="329" t="s">
        <v>569</v>
      </c>
      <c r="J6" s="329" t="s">
        <v>570</v>
      </c>
    </row>
    <row r="7" spans="1:10" ht="25.5" customHeight="1">
      <c r="A7" s="328">
        <v>5</v>
      </c>
      <c r="B7" s="328" t="s">
        <v>537</v>
      </c>
      <c r="C7" s="329"/>
      <c r="D7" s="341" t="s">
        <v>544</v>
      </c>
      <c r="E7" s="329"/>
      <c r="F7" s="329"/>
      <c r="G7" s="329"/>
      <c r="H7" s="329"/>
      <c r="I7" s="329" t="s">
        <v>583</v>
      </c>
      <c r="J7" s="329" t="s">
        <v>584</v>
      </c>
    </row>
    <row r="8" spans="1:10" ht="25.5" customHeight="1">
      <c r="A8" s="328">
        <v>13</v>
      </c>
      <c r="B8" s="328" t="s">
        <v>524</v>
      </c>
      <c r="C8" s="329"/>
      <c r="D8" s="341" t="s">
        <v>544</v>
      </c>
      <c r="E8" s="329">
        <v>8</v>
      </c>
      <c r="F8" s="329">
        <v>8</v>
      </c>
      <c r="G8" s="329">
        <v>3</v>
      </c>
      <c r="H8" s="329">
        <f>SUM(E8:G8)</f>
        <v>19</v>
      </c>
      <c r="I8" s="329" t="s">
        <v>575</v>
      </c>
      <c r="J8" s="329" t="s">
        <v>576</v>
      </c>
    </row>
    <row r="9" spans="1:10" ht="25.5" customHeight="1">
      <c r="A9" s="328">
        <v>6</v>
      </c>
      <c r="B9" s="328" t="s">
        <v>547</v>
      </c>
      <c r="C9" s="329"/>
      <c r="D9" s="342" t="s">
        <v>549</v>
      </c>
      <c r="E9" s="329">
        <v>10</v>
      </c>
      <c r="F9" s="329">
        <v>4</v>
      </c>
      <c r="G9" s="329">
        <v>14</v>
      </c>
      <c r="H9" s="329">
        <f t="shared" si="0"/>
        <v>28</v>
      </c>
      <c r="I9" s="329" t="s">
        <v>550</v>
      </c>
      <c r="J9" s="329" t="s">
        <v>551</v>
      </c>
    </row>
    <row r="10" spans="1:10" ht="25.5" customHeight="1">
      <c r="A10" s="328">
        <v>7</v>
      </c>
      <c r="B10" s="328" t="s">
        <v>552</v>
      </c>
      <c r="C10" s="329"/>
      <c r="D10" s="342" t="s">
        <v>549</v>
      </c>
      <c r="E10" s="329">
        <v>11</v>
      </c>
      <c r="F10" s="329">
        <v>1</v>
      </c>
      <c r="G10" s="329"/>
      <c r="H10" s="329">
        <f t="shared" si="0"/>
        <v>12</v>
      </c>
      <c r="I10" s="329" t="s">
        <v>553</v>
      </c>
      <c r="J10" s="329" t="s">
        <v>554</v>
      </c>
    </row>
    <row r="11" spans="1:10" ht="25.5" customHeight="1">
      <c r="A11" s="328">
        <v>8</v>
      </c>
      <c r="B11" s="328" t="s">
        <v>523</v>
      </c>
      <c r="C11" s="329"/>
      <c r="D11" s="342" t="s">
        <v>549</v>
      </c>
      <c r="E11" s="329">
        <v>7</v>
      </c>
      <c r="F11" s="329">
        <v>3</v>
      </c>
      <c r="G11" s="329"/>
      <c r="H11" s="329">
        <f t="shared" si="0"/>
        <v>10</v>
      </c>
      <c r="I11" s="329" t="s">
        <v>555</v>
      </c>
      <c r="J11" s="329" t="s">
        <v>556</v>
      </c>
    </row>
    <row r="12" spans="1:10" ht="25.5" customHeight="1">
      <c r="A12" s="328">
        <v>9</v>
      </c>
      <c r="B12" s="328" t="s">
        <v>532</v>
      </c>
      <c r="C12" s="329"/>
      <c r="D12" s="342" t="s">
        <v>549</v>
      </c>
      <c r="E12" s="329">
        <v>10</v>
      </c>
      <c r="F12" s="329">
        <v>11</v>
      </c>
      <c r="G12" s="329">
        <v>2</v>
      </c>
      <c r="H12" s="329">
        <f t="shared" si="0"/>
        <v>23</v>
      </c>
      <c r="I12" s="329" t="s">
        <v>557</v>
      </c>
      <c r="J12" s="329" t="s">
        <v>558</v>
      </c>
    </row>
    <row r="13" spans="1:10" ht="25.5" customHeight="1">
      <c r="A13" s="328">
        <v>10</v>
      </c>
      <c r="B13" s="328" t="s">
        <v>522</v>
      </c>
      <c r="C13" s="329"/>
      <c r="D13" s="342" t="s">
        <v>549</v>
      </c>
      <c r="E13" s="329">
        <v>11</v>
      </c>
      <c r="F13" s="329">
        <v>7</v>
      </c>
      <c r="G13" s="329">
        <v>6</v>
      </c>
      <c r="H13" s="329">
        <f t="shared" si="0"/>
        <v>24</v>
      </c>
      <c r="I13" s="329" t="s">
        <v>559</v>
      </c>
      <c r="J13" s="329" t="s">
        <v>560</v>
      </c>
    </row>
    <row r="14" spans="1:10" ht="25.5" customHeight="1">
      <c r="A14" s="328">
        <v>11</v>
      </c>
      <c r="B14" s="328" t="s">
        <v>533</v>
      </c>
      <c r="C14" s="329"/>
      <c r="D14" s="342" t="s">
        <v>549</v>
      </c>
      <c r="E14" s="329">
        <v>11</v>
      </c>
      <c r="F14" s="329"/>
      <c r="G14" s="329">
        <v>1</v>
      </c>
      <c r="H14" s="329">
        <f t="shared" si="0"/>
        <v>12</v>
      </c>
      <c r="I14" s="329" t="s">
        <v>561</v>
      </c>
      <c r="J14" s="329" t="s">
        <v>562</v>
      </c>
    </row>
    <row r="15" spans="1:10" ht="25.5" customHeight="1">
      <c r="A15" s="328">
        <v>12</v>
      </c>
      <c r="B15" s="328" t="s">
        <v>568</v>
      </c>
      <c r="C15" s="329" t="s">
        <v>590</v>
      </c>
      <c r="D15" s="342" t="s">
        <v>549</v>
      </c>
      <c r="E15" s="329">
        <v>10</v>
      </c>
      <c r="F15" s="329"/>
      <c r="G15" s="329"/>
      <c r="H15" s="329">
        <f t="shared" si="0"/>
        <v>10</v>
      </c>
      <c r="I15" s="329" t="s">
        <v>571</v>
      </c>
      <c r="J15" s="329" t="s">
        <v>572</v>
      </c>
    </row>
    <row r="16" spans="1:10" ht="25.5" customHeight="1">
      <c r="A16" s="328">
        <v>14</v>
      </c>
      <c r="B16" s="328" t="s">
        <v>586</v>
      </c>
      <c r="C16" s="329"/>
      <c r="D16" s="340" t="s">
        <v>540</v>
      </c>
      <c r="E16" s="329">
        <v>2</v>
      </c>
      <c r="F16" s="329">
        <v>6</v>
      </c>
      <c r="G16" s="329">
        <v>5</v>
      </c>
      <c r="H16" s="329">
        <f t="shared" si="0"/>
        <v>13</v>
      </c>
      <c r="I16" s="329" t="s">
        <v>541</v>
      </c>
      <c r="J16" s="329" t="s">
        <v>587</v>
      </c>
    </row>
    <row r="17" spans="1:10" ht="25.5" customHeight="1">
      <c r="A17" s="328">
        <v>15</v>
      </c>
      <c r="B17" s="328" t="s">
        <v>548</v>
      </c>
      <c r="C17" s="329" t="s">
        <v>590</v>
      </c>
      <c r="D17" s="340" t="s">
        <v>540</v>
      </c>
      <c r="E17" s="329"/>
      <c r="F17" s="329"/>
      <c r="G17" s="329"/>
      <c r="H17" s="329"/>
      <c r="I17" s="329"/>
      <c r="J17" s="329"/>
    </row>
    <row r="18" spans="1:10" ht="25.5" customHeight="1">
      <c r="A18" s="328">
        <v>16</v>
      </c>
      <c r="B18" s="328" t="s">
        <v>525</v>
      </c>
      <c r="C18" s="329"/>
      <c r="D18" s="340" t="s">
        <v>540</v>
      </c>
      <c r="E18" s="329">
        <v>6</v>
      </c>
      <c r="F18" s="329">
        <v>3</v>
      </c>
      <c r="G18" s="329">
        <v>1</v>
      </c>
      <c r="H18" s="329">
        <f t="shared" si="0"/>
        <v>10</v>
      </c>
      <c r="I18" s="329" t="s">
        <v>565</v>
      </c>
      <c r="J18" s="329" t="s">
        <v>566</v>
      </c>
    </row>
    <row r="19" spans="1:10" ht="25.5" customHeight="1">
      <c r="A19" s="328">
        <v>17</v>
      </c>
      <c r="B19" s="328" t="s">
        <v>526</v>
      </c>
      <c r="C19" s="329"/>
      <c r="D19" s="340" t="s">
        <v>540</v>
      </c>
      <c r="E19" s="329">
        <v>9</v>
      </c>
      <c r="F19" s="329">
        <v>10</v>
      </c>
      <c r="G19" s="329">
        <v>5</v>
      </c>
      <c r="H19" s="329">
        <f t="shared" si="0"/>
        <v>24</v>
      </c>
      <c r="I19" s="329" t="s">
        <v>573</v>
      </c>
      <c r="J19" s="329" t="s">
        <v>574</v>
      </c>
    </row>
    <row r="20" spans="1:10" ht="25.5" customHeight="1">
      <c r="A20" s="328">
        <v>18</v>
      </c>
      <c r="B20" s="328" t="s">
        <v>527</v>
      </c>
      <c r="C20" s="329"/>
      <c r="D20" s="340" t="s">
        <v>540</v>
      </c>
      <c r="E20" s="329">
        <v>4</v>
      </c>
      <c r="F20" s="329">
        <v>14</v>
      </c>
      <c r="G20" s="329">
        <v>3</v>
      </c>
      <c r="H20" s="329">
        <f t="shared" si="0"/>
        <v>21</v>
      </c>
      <c r="I20" s="329" t="s">
        <v>577</v>
      </c>
      <c r="J20" s="329" t="s">
        <v>578</v>
      </c>
    </row>
    <row r="21" spans="1:10" ht="25.5" customHeight="1">
      <c r="A21" s="328">
        <v>19</v>
      </c>
      <c r="B21" s="328" t="s">
        <v>528</v>
      </c>
      <c r="C21" s="329"/>
      <c r="D21" s="340" t="s">
        <v>540</v>
      </c>
      <c r="E21" s="329">
        <v>6</v>
      </c>
      <c r="F21" s="329">
        <v>3</v>
      </c>
      <c r="G21" s="329">
        <v>2</v>
      </c>
      <c r="H21" s="329">
        <f t="shared" si="0"/>
        <v>11</v>
      </c>
      <c r="I21" s="329" t="s">
        <v>579</v>
      </c>
      <c r="J21" s="329" t="s">
        <v>580</v>
      </c>
    </row>
    <row r="22" spans="1:10" ht="25.5" customHeight="1">
      <c r="A22" s="328">
        <v>20</v>
      </c>
      <c r="B22" s="328" t="s">
        <v>529</v>
      </c>
      <c r="C22" s="329"/>
      <c r="D22" s="340" t="s">
        <v>540</v>
      </c>
      <c r="E22" s="329">
        <v>9</v>
      </c>
      <c r="F22" s="329">
        <v>6</v>
      </c>
      <c r="G22" s="329">
        <v>2</v>
      </c>
      <c r="H22" s="329">
        <f t="shared" si="0"/>
        <v>17</v>
      </c>
      <c r="I22" s="329" t="s">
        <v>581</v>
      </c>
      <c r="J22" s="329" t="s">
        <v>582</v>
      </c>
    </row>
    <row r="23" spans="1:10" ht="25.5" customHeight="1">
      <c r="A23" s="328">
        <v>21</v>
      </c>
      <c r="B23" s="328" t="s">
        <v>535</v>
      </c>
      <c r="C23" s="329"/>
      <c r="D23" s="329" t="s">
        <v>585</v>
      </c>
      <c r="E23" s="329"/>
      <c r="F23" s="329"/>
      <c r="G23" s="329"/>
      <c r="H23" s="329"/>
      <c r="I23" s="329"/>
      <c r="J23" s="329"/>
    </row>
    <row r="24" spans="1:10" ht="25.5" customHeight="1">
      <c r="A24" s="328">
        <v>22</v>
      </c>
      <c r="B24" s="328" t="s">
        <v>531</v>
      </c>
      <c r="C24" s="329"/>
      <c r="D24" s="329" t="s">
        <v>585</v>
      </c>
      <c r="E24" s="329"/>
      <c r="F24" s="329"/>
      <c r="G24" s="329"/>
      <c r="H24" s="329"/>
      <c r="I24" s="329"/>
      <c r="J24" s="329"/>
    </row>
    <row r="25" spans="1:10" ht="25.5" customHeight="1">
      <c r="A25" s="328">
        <v>23</v>
      </c>
      <c r="B25" s="328" t="s">
        <v>530</v>
      </c>
      <c r="C25" s="329"/>
      <c r="D25" s="329" t="s">
        <v>585</v>
      </c>
      <c r="E25" s="329"/>
      <c r="F25" s="329"/>
      <c r="G25" s="329"/>
      <c r="H25" s="329"/>
      <c r="I25" s="329"/>
      <c r="J25" s="329"/>
    </row>
    <row r="26" spans="1:10" ht="25.5" customHeight="1">
      <c r="A26" s="328">
        <v>24</v>
      </c>
      <c r="B26" s="328" t="s">
        <v>536</v>
      </c>
      <c r="C26" s="329"/>
      <c r="D26" s="329" t="s">
        <v>585</v>
      </c>
      <c r="E26" s="329"/>
      <c r="F26" s="329"/>
      <c r="G26" s="329"/>
      <c r="H26" s="329"/>
      <c r="I26" s="329"/>
      <c r="J26" s="329"/>
    </row>
    <row r="27" spans="1:10" ht="25.5" customHeight="1">
      <c r="A27" s="328">
        <v>25</v>
      </c>
      <c r="B27" s="328" t="s">
        <v>390</v>
      </c>
      <c r="C27" s="329"/>
      <c r="D27" s="329" t="s">
        <v>539</v>
      </c>
      <c r="E27" s="329"/>
      <c r="F27" s="329"/>
      <c r="G27" s="329"/>
      <c r="H27" s="329"/>
      <c r="I27" s="329"/>
      <c r="J27" s="329"/>
    </row>
    <row r="28" spans="1:10" ht="25.5" customHeight="1">
      <c r="A28" s="328">
        <v>26</v>
      </c>
      <c r="B28" s="328" t="s">
        <v>538</v>
      </c>
      <c r="C28" s="329"/>
      <c r="D28" s="329" t="s">
        <v>539</v>
      </c>
      <c r="E28" s="329"/>
      <c r="F28" s="329"/>
      <c r="G28" s="329"/>
      <c r="H28" s="329"/>
      <c r="I28" s="329"/>
      <c r="J28" s="329"/>
    </row>
    <row r="29" spans="1:10" ht="25.5" customHeight="1">
      <c r="A29" s="328">
        <v>27</v>
      </c>
      <c r="B29" s="328" t="s">
        <v>622</v>
      </c>
      <c r="C29" s="329"/>
      <c r="D29" s="329" t="s">
        <v>585</v>
      </c>
      <c r="E29" s="329"/>
      <c r="F29" s="329"/>
      <c r="G29" s="329"/>
      <c r="H29" s="329"/>
      <c r="I29" s="329"/>
      <c r="J29" s="329"/>
    </row>
  </sheetData>
  <sheetProtection/>
  <mergeCells count="1">
    <mergeCell ref="A1:B2"/>
  </mergeCells>
  <printOptions/>
  <pageMargins left="0.7086614173228347" right="0.7086614173228347" top="0.7480314960629921" bottom="0.7480314960629921" header="0.31496062992125984" footer="0.31496062992125984"/>
  <pageSetup orientation="portrait" paperSize="9" r:id="rId1"/>
  <headerFooter>
    <oddHeader>&amp;C&amp;"-,太字"&amp;14甲府「キッズU-10・地域リーグ8」　2013年参加希望取りまとめ</oddHeader>
  </headerFooter>
</worksheet>
</file>

<file path=xl/worksheets/sheet4.xml><?xml version="1.0" encoding="utf-8"?>
<worksheet xmlns="http://schemas.openxmlformats.org/spreadsheetml/2006/main" xmlns:r="http://schemas.openxmlformats.org/officeDocument/2006/relationships">
  <sheetPr>
    <tabColor theme="3" tint="0.5999900102615356"/>
  </sheetPr>
  <dimension ref="A1:M70"/>
  <sheetViews>
    <sheetView view="pageLayout" zoomScale="75" zoomScaleNormal="75" zoomScaleSheetLayoutView="100" zoomScalePageLayoutView="75" workbookViewId="0" topLeftCell="A1">
      <selection activeCell="F5" sqref="F5"/>
    </sheetView>
  </sheetViews>
  <sheetFormatPr defaultColWidth="9.140625" defaultRowHeight="15"/>
  <cols>
    <col min="1" max="2" width="3.8515625" style="0" customWidth="1"/>
    <col min="3" max="3" width="17.28125" style="3" customWidth="1"/>
    <col min="4" max="4" width="13.57421875" style="0" customWidth="1"/>
    <col min="6" max="6" width="26.421875" style="0" customWidth="1"/>
    <col min="7" max="9" width="14.7109375" style="0" customWidth="1"/>
    <col min="10" max="10" width="23.57421875" style="0" customWidth="1"/>
    <col min="16" max="16" width="9.00390625" style="0" customWidth="1"/>
  </cols>
  <sheetData>
    <row r="1" spans="1:3" ht="20.25" customHeight="1" thickBot="1" thickTop="1">
      <c r="A1" s="418" t="s">
        <v>9</v>
      </c>
      <c r="B1" s="418"/>
      <c r="C1" s="135" t="s">
        <v>387</v>
      </c>
    </row>
    <row r="2" spans="1:10" ht="30.75" customHeight="1" thickBot="1" thickTop="1">
      <c r="A2" s="132"/>
      <c r="B2" s="133"/>
      <c r="C2" s="134" t="s">
        <v>0</v>
      </c>
      <c r="D2" s="19" t="s">
        <v>111</v>
      </c>
      <c r="E2" s="20" t="s">
        <v>10</v>
      </c>
      <c r="F2" s="21" t="s">
        <v>5</v>
      </c>
      <c r="G2" s="21" t="s">
        <v>6</v>
      </c>
      <c r="H2" s="21" t="s">
        <v>7</v>
      </c>
      <c r="I2" s="21" t="s">
        <v>8</v>
      </c>
      <c r="J2" s="114" t="s">
        <v>134</v>
      </c>
    </row>
    <row r="3" spans="1:10" ht="24.75" customHeight="1" thickTop="1">
      <c r="A3" s="129"/>
      <c r="B3" s="127"/>
      <c r="C3" s="410"/>
      <c r="D3" s="14"/>
      <c r="E3" s="15"/>
      <c r="F3" s="15"/>
      <c r="G3" s="15"/>
      <c r="H3" s="15"/>
      <c r="I3" s="15"/>
      <c r="J3" s="15"/>
    </row>
    <row r="4" spans="1:10" ht="24.75" customHeight="1" thickBot="1">
      <c r="A4" s="131"/>
      <c r="B4" s="128"/>
      <c r="C4" s="411"/>
      <c r="D4" s="18"/>
      <c r="E4" s="22"/>
      <c r="F4" s="22"/>
      <c r="G4" s="22"/>
      <c r="H4" s="22"/>
      <c r="I4" s="22"/>
      <c r="J4" s="22"/>
    </row>
    <row r="5" spans="1:10" ht="24.75" customHeight="1" thickTop="1">
      <c r="A5" s="130"/>
      <c r="B5" s="127"/>
      <c r="C5" s="410"/>
      <c r="D5" s="14"/>
      <c r="E5" s="15"/>
      <c r="F5" s="15"/>
      <c r="G5" s="15"/>
      <c r="H5" s="15"/>
      <c r="I5" s="15"/>
      <c r="J5" s="15"/>
    </row>
    <row r="6" spans="1:10" ht="24.75" customHeight="1" thickBot="1">
      <c r="A6" s="131"/>
      <c r="B6" s="128"/>
      <c r="C6" s="411"/>
      <c r="D6" s="18"/>
      <c r="E6" s="22"/>
      <c r="F6" s="22"/>
      <c r="G6" s="22"/>
      <c r="H6" s="22"/>
      <c r="I6" s="22"/>
      <c r="J6" s="22"/>
    </row>
    <row r="7" spans="1:10" ht="24.75" customHeight="1" thickTop="1">
      <c r="A7" s="129"/>
      <c r="B7" s="127"/>
      <c r="C7" s="410"/>
      <c r="D7" s="14"/>
      <c r="E7" s="15"/>
      <c r="F7" s="15"/>
      <c r="G7" s="15"/>
      <c r="H7" s="15"/>
      <c r="I7" s="15"/>
      <c r="J7" s="15"/>
    </row>
    <row r="8" spans="1:10" ht="24.75" customHeight="1" thickBot="1">
      <c r="A8" s="131"/>
      <c r="B8" s="128"/>
      <c r="C8" s="411"/>
      <c r="D8" s="18"/>
      <c r="E8" s="22"/>
      <c r="F8" s="22"/>
      <c r="G8" s="22"/>
      <c r="H8" s="22"/>
      <c r="I8" s="22"/>
      <c r="J8" s="22"/>
    </row>
    <row r="9" spans="1:10" ht="24.75" customHeight="1" thickTop="1">
      <c r="A9" s="130"/>
      <c r="B9" s="127"/>
      <c r="C9" s="410"/>
      <c r="D9" s="14"/>
      <c r="E9" s="15"/>
      <c r="F9" s="15"/>
      <c r="G9" s="15"/>
      <c r="H9" s="15"/>
      <c r="I9" s="15"/>
      <c r="J9" s="15"/>
    </row>
    <row r="10" spans="1:10" ht="24.75" customHeight="1" thickBot="1">
      <c r="A10" s="131"/>
      <c r="B10" s="128"/>
      <c r="C10" s="411"/>
      <c r="D10" s="18"/>
      <c r="E10" s="22"/>
      <c r="F10" s="22"/>
      <c r="G10" s="22"/>
      <c r="H10" s="22"/>
      <c r="I10" s="22"/>
      <c r="J10" s="22"/>
    </row>
    <row r="11" spans="1:10" ht="24.75" customHeight="1" thickTop="1">
      <c r="A11" s="130"/>
      <c r="B11" s="127"/>
      <c r="C11" s="410"/>
      <c r="D11" s="14"/>
      <c r="E11" s="15"/>
      <c r="F11" s="15"/>
      <c r="G11" s="15"/>
      <c r="H11" s="15"/>
      <c r="I11" s="15"/>
      <c r="J11" s="15"/>
    </row>
    <row r="12" spans="1:10" ht="24.75" customHeight="1" thickBot="1">
      <c r="A12" s="131"/>
      <c r="B12" s="128"/>
      <c r="C12" s="411"/>
      <c r="D12" s="18"/>
      <c r="E12" s="22"/>
      <c r="F12" s="22"/>
      <c r="G12" s="22"/>
      <c r="H12" s="22"/>
      <c r="I12" s="22"/>
      <c r="J12" s="22"/>
    </row>
    <row r="13" spans="1:10" ht="24.75" customHeight="1" thickTop="1">
      <c r="A13" s="129"/>
      <c r="B13" s="127"/>
      <c r="C13" s="410"/>
      <c r="D13" s="14"/>
      <c r="E13" s="15"/>
      <c r="F13" s="15"/>
      <c r="G13" s="15"/>
      <c r="H13" s="15"/>
      <c r="I13" s="15"/>
      <c r="J13" s="15"/>
    </row>
    <row r="14" spans="1:10" ht="24.75" customHeight="1" thickBot="1">
      <c r="A14" s="131"/>
      <c r="B14" s="128"/>
      <c r="C14" s="411"/>
      <c r="D14" s="18"/>
      <c r="E14" s="22"/>
      <c r="F14" s="22"/>
      <c r="G14" s="22"/>
      <c r="H14" s="22"/>
      <c r="I14" s="22"/>
      <c r="J14" s="22"/>
    </row>
    <row r="15" spans="1:10" ht="24.75" customHeight="1" thickTop="1">
      <c r="A15" s="130"/>
      <c r="B15" s="127"/>
      <c r="C15" s="410"/>
      <c r="D15" s="14"/>
      <c r="E15" s="15"/>
      <c r="F15" s="15"/>
      <c r="G15" s="15"/>
      <c r="H15" s="15"/>
      <c r="I15" s="15"/>
      <c r="J15" s="15"/>
    </row>
    <row r="16" spans="1:10" ht="24.75" customHeight="1" thickBot="1">
      <c r="A16" s="131"/>
      <c r="B16" s="128"/>
      <c r="C16" s="411"/>
      <c r="D16" s="18"/>
      <c r="E16" s="22"/>
      <c r="F16" s="22"/>
      <c r="G16" s="22"/>
      <c r="H16" s="22"/>
      <c r="I16" s="22"/>
      <c r="J16" s="22"/>
    </row>
    <row r="17" spans="1:10" ht="24.75" customHeight="1" thickTop="1">
      <c r="A17" s="130"/>
      <c r="B17" s="127"/>
      <c r="C17" s="410"/>
      <c r="D17" s="14"/>
      <c r="E17" s="15"/>
      <c r="F17" s="15"/>
      <c r="G17" s="15"/>
      <c r="H17" s="15"/>
      <c r="I17" s="15"/>
      <c r="J17" s="15"/>
    </row>
    <row r="18" spans="1:10" ht="24.75" customHeight="1" thickBot="1">
      <c r="A18" s="131"/>
      <c r="B18" s="128"/>
      <c r="C18" s="411"/>
      <c r="D18" s="18"/>
      <c r="E18" s="22"/>
      <c r="F18" s="22"/>
      <c r="G18" s="22"/>
      <c r="H18" s="22"/>
      <c r="I18" s="22"/>
      <c r="J18" s="22"/>
    </row>
    <row r="19" spans="1:10" ht="24.75" customHeight="1" thickTop="1">
      <c r="A19" s="130"/>
      <c r="B19" s="127"/>
      <c r="C19" s="410"/>
      <c r="D19" s="14"/>
      <c r="E19" s="15"/>
      <c r="F19" s="15"/>
      <c r="G19" s="15"/>
      <c r="H19" s="15"/>
      <c r="I19" s="15"/>
      <c r="J19" s="15"/>
    </row>
    <row r="20" spans="1:10" ht="24.75" customHeight="1" thickBot="1">
      <c r="A20" s="131"/>
      <c r="B20" s="128"/>
      <c r="C20" s="411"/>
      <c r="D20" s="18"/>
      <c r="E20" s="22"/>
      <c r="F20" s="22"/>
      <c r="G20" s="22"/>
      <c r="H20" s="22"/>
      <c r="I20" s="22"/>
      <c r="J20" s="22"/>
    </row>
    <row r="21" spans="1:10" ht="24.75" customHeight="1" thickTop="1">
      <c r="A21" s="129"/>
      <c r="B21" s="127"/>
      <c r="C21" s="410"/>
      <c r="D21" s="14"/>
      <c r="E21" s="15"/>
      <c r="F21" s="15"/>
      <c r="G21" s="15"/>
      <c r="H21" s="15"/>
      <c r="I21" s="15"/>
      <c r="J21" s="15"/>
    </row>
    <row r="22" spans="1:10" ht="24.75" customHeight="1" thickBot="1">
      <c r="A22" s="131"/>
      <c r="B22" s="128"/>
      <c r="C22" s="411"/>
      <c r="D22" s="18"/>
      <c r="E22" s="23"/>
      <c r="F22" s="22"/>
      <c r="G22" s="22"/>
      <c r="H22" s="22"/>
      <c r="I22" s="22"/>
      <c r="J22" s="22"/>
    </row>
    <row r="23" spans="1:3" ht="19.5" customHeight="1" thickTop="1">
      <c r="A23" s="416" t="s">
        <v>9</v>
      </c>
      <c r="B23" s="417"/>
      <c r="C23" s="126"/>
    </row>
    <row r="24" spans="1:10" ht="30.75" customHeight="1" thickBot="1">
      <c r="A24" s="16"/>
      <c r="B24" s="17"/>
      <c r="C24" s="113" t="s">
        <v>0</v>
      </c>
      <c r="D24" s="19" t="s">
        <v>111</v>
      </c>
      <c r="E24" s="20" t="s">
        <v>10</v>
      </c>
      <c r="F24" s="21" t="s">
        <v>5</v>
      </c>
      <c r="G24" s="21" t="s">
        <v>6</v>
      </c>
      <c r="H24" s="21" t="s">
        <v>7</v>
      </c>
      <c r="I24" s="21" t="s">
        <v>8</v>
      </c>
      <c r="J24" s="114" t="s">
        <v>134</v>
      </c>
    </row>
    <row r="25" spans="1:10" ht="24.75" customHeight="1" thickTop="1">
      <c r="A25" s="129"/>
      <c r="B25" s="127"/>
      <c r="C25" s="410"/>
      <c r="D25" s="14"/>
      <c r="E25" s="15"/>
      <c r="F25" s="15"/>
      <c r="G25" s="15"/>
      <c r="H25" s="15"/>
      <c r="I25" s="15"/>
      <c r="J25" s="15"/>
    </row>
    <row r="26" spans="1:10" ht="24.75" customHeight="1" thickBot="1">
      <c r="A26" s="131"/>
      <c r="B26" s="128"/>
      <c r="C26" s="411"/>
      <c r="D26" s="18"/>
      <c r="E26" s="22"/>
      <c r="F26" s="22"/>
      <c r="G26" s="22"/>
      <c r="H26" s="22"/>
      <c r="I26" s="22"/>
      <c r="J26" s="22"/>
    </row>
    <row r="27" spans="1:10" ht="24.75" customHeight="1" thickTop="1">
      <c r="A27" s="130"/>
      <c r="B27" s="127"/>
      <c r="C27" s="410"/>
      <c r="D27" s="14"/>
      <c r="E27" s="15"/>
      <c r="F27" s="15"/>
      <c r="G27" s="15"/>
      <c r="H27" s="15"/>
      <c r="I27" s="15"/>
      <c r="J27" s="15"/>
    </row>
    <row r="28" spans="1:10" ht="24.75" customHeight="1" thickBot="1">
      <c r="A28" s="131"/>
      <c r="B28" s="128"/>
      <c r="C28" s="411"/>
      <c r="D28" s="18"/>
      <c r="E28" s="22"/>
      <c r="F28" s="22"/>
      <c r="G28" s="22"/>
      <c r="H28" s="22"/>
      <c r="I28" s="22"/>
      <c r="J28" s="22"/>
    </row>
    <row r="29" spans="1:10" ht="24.75" customHeight="1" thickTop="1">
      <c r="A29" s="129"/>
      <c r="B29" s="127"/>
      <c r="C29" s="410"/>
      <c r="D29" s="14"/>
      <c r="E29" s="15"/>
      <c r="F29" s="15"/>
      <c r="G29" s="15"/>
      <c r="H29" s="15"/>
      <c r="I29" s="15"/>
      <c r="J29" s="15"/>
    </row>
    <row r="30" spans="1:10" ht="24.75" customHeight="1" thickBot="1">
      <c r="A30" s="131"/>
      <c r="B30" s="128"/>
      <c r="C30" s="411"/>
      <c r="D30" s="18"/>
      <c r="E30" s="22"/>
      <c r="F30" s="22"/>
      <c r="G30" s="22"/>
      <c r="H30" s="22"/>
      <c r="I30" s="22"/>
      <c r="J30" s="22"/>
    </row>
    <row r="31" spans="1:10" ht="24.75" customHeight="1" thickTop="1">
      <c r="A31" s="130"/>
      <c r="B31" s="127"/>
      <c r="C31" s="410"/>
      <c r="D31" s="14"/>
      <c r="E31" s="15"/>
      <c r="F31" s="15"/>
      <c r="G31" s="15"/>
      <c r="H31" s="15"/>
      <c r="I31" s="15"/>
      <c r="J31" s="15"/>
    </row>
    <row r="32" spans="1:10" ht="24.75" customHeight="1" thickBot="1">
      <c r="A32" s="131"/>
      <c r="B32" s="128"/>
      <c r="C32" s="411"/>
      <c r="D32" s="18"/>
      <c r="E32" s="22"/>
      <c r="F32" s="22"/>
      <c r="G32" s="22"/>
      <c r="H32" s="22"/>
      <c r="I32" s="22"/>
      <c r="J32" s="22"/>
    </row>
    <row r="33" spans="1:10" ht="24.75" customHeight="1" thickTop="1">
      <c r="A33" s="130"/>
      <c r="B33" s="127"/>
      <c r="C33" s="410"/>
      <c r="D33" s="14"/>
      <c r="E33" s="15"/>
      <c r="F33" s="15"/>
      <c r="G33" s="15"/>
      <c r="H33" s="15"/>
      <c r="I33" s="15"/>
      <c r="J33" s="15"/>
    </row>
    <row r="34" spans="1:10" ht="24.75" customHeight="1" thickBot="1">
      <c r="A34" s="131"/>
      <c r="B34" s="128"/>
      <c r="C34" s="411"/>
      <c r="D34" s="18"/>
      <c r="E34" s="22"/>
      <c r="F34" s="22"/>
      <c r="G34" s="22"/>
      <c r="H34" s="22"/>
      <c r="I34" s="22"/>
      <c r="J34" s="22"/>
    </row>
    <row r="35" spans="1:10" ht="24.75" customHeight="1" thickTop="1">
      <c r="A35" s="129"/>
      <c r="B35" s="127"/>
      <c r="C35" s="410"/>
      <c r="D35" s="14"/>
      <c r="E35" s="15"/>
      <c r="F35" s="15"/>
      <c r="G35" s="15"/>
      <c r="H35" s="15"/>
      <c r="I35" s="15"/>
      <c r="J35" s="15"/>
    </row>
    <row r="36" spans="1:10" ht="24.75" customHeight="1" thickBot="1">
      <c r="A36" s="131"/>
      <c r="B36" s="128"/>
      <c r="C36" s="411"/>
      <c r="D36" s="18"/>
      <c r="E36" s="22"/>
      <c r="F36" s="22"/>
      <c r="G36" s="22"/>
      <c r="H36" s="22"/>
      <c r="I36" s="22"/>
      <c r="J36" s="22"/>
    </row>
    <row r="37" spans="1:10" ht="24.75" customHeight="1" thickTop="1">
      <c r="A37" s="130"/>
      <c r="B37" s="127"/>
      <c r="C37" s="410"/>
      <c r="D37" s="14"/>
      <c r="E37" s="15"/>
      <c r="F37" s="15"/>
      <c r="G37" s="15"/>
      <c r="H37" s="15"/>
      <c r="I37" s="15"/>
      <c r="J37" s="15"/>
    </row>
    <row r="38" spans="1:10" ht="24.75" customHeight="1" thickBot="1">
      <c r="A38" s="131"/>
      <c r="B38" s="128"/>
      <c r="C38" s="411"/>
      <c r="D38" s="18"/>
      <c r="E38" s="22"/>
      <c r="F38" s="22"/>
      <c r="G38" s="22"/>
      <c r="H38" s="22"/>
      <c r="I38" s="22"/>
      <c r="J38" s="22"/>
    </row>
    <row r="39" spans="1:10" ht="24.75" customHeight="1" thickTop="1">
      <c r="A39" s="130"/>
      <c r="B39" s="127"/>
      <c r="C39" s="410"/>
      <c r="D39" s="14"/>
      <c r="E39" s="15"/>
      <c r="F39" s="15"/>
      <c r="G39" s="15"/>
      <c r="H39" s="15"/>
      <c r="I39" s="15"/>
      <c r="J39" s="15"/>
    </row>
    <row r="40" spans="1:10" ht="24.75" customHeight="1" thickBot="1">
      <c r="A40" s="131"/>
      <c r="B40" s="128"/>
      <c r="C40" s="411"/>
      <c r="D40" s="18"/>
      <c r="E40" s="22"/>
      <c r="F40" s="22"/>
      <c r="G40" s="22"/>
      <c r="H40" s="22"/>
      <c r="I40" s="22"/>
      <c r="J40" s="22"/>
    </row>
    <row r="41" spans="1:10" ht="24.75" customHeight="1" thickTop="1">
      <c r="A41" s="130"/>
      <c r="B41" s="127"/>
      <c r="C41" s="412"/>
      <c r="D41" s="14"/>
      <c r="E41" s="15"/>
      <c r="F41" s="15"/>
      <c r="G41" s="15"/>
      <c r="H41" s="15"/>
      <c r="I41" s="15"/>
      <c r="J41" s="15"/>
    </row>
    <row r="42" spans="1:10" ht="24.75" customHeight="1" thickBot="1">
      <c r="A42" s="131"/>
      <c r="B42" s="128"/>
      <c r="C42" s="413"/>
      <c r="D42" s="18"/>
      <c r="E42" s="22"/>
      <c r="F42" s="22"/>
      <c r="G42" s="22"/>
      <c r="H42" s="22"/>
      <c r="I42" s="22"/>
      <c r="J42" s="22"/>
    </row>
    <row r="43" spans="1:10" ht="24.75" customHeight="1" thickTop="1">
      <c r="A43" s="129"/>
      <c r="B43" s="127"/>
      <c r="C43" s="410"/>
      <c r="D43" s="14"/>
      <c r="E43" s="15"/>
      <c r="F43" s="15"/>
      <c r="G43" s="15"/>
      <c r="H43" s="15"/>
      <c r="I43" s="15"/>
      <c r="J43" s="15"/>
    </row>
    <row r="44" spans="1:10" ht="24.75" customHeight="1" thickBot="1">
      <c r="A44" s="131"/>
      <c r="B44" s="128"/>
      <c r="C44" s="411"/>
      <c r="D44" s="18"/>
      <c r="E44" s="23"/>
      <c r="F44" s="22"/>
      <c r="G44" s="22"/>
      <c r="H44" s="22"/>
      <c r="I44" s="22"/>
      <c r="J44" s="22"/>
    </row>
    <row r="45" spans="1:3" ht="19.5" customHeight="1" thickTop="1">
      <c r="A45" s="414" t="s">
        <v>9</v>
      </c>
      <c r="B45" s="415"/>
      <c r="C45" s="126"/>
    </row>
    <row r="46" spans="1:10" ht="30.75" customHeight="1" thickBot="1">
      <c r="A46" s="16"/>
      <c r="B46" s="17"/>
      <c r="C46" s="113" t="s">
        <v>0</v>
      </c>
      <c r="D46" s="19" t="s">
        <v>111</v>
      </c>
      <c r="E46" s="20" t="s">
        <v>10</v>
      </c>
      <c r="F46" s="21" t="s">
        <v>5</v>
      </c>
      <c r="G46" s="21" t="s">
        <v>6</v>
      </c>
      <c r="H46" s="21" t="s">
        <v>7</v>
      </c>
      <c r="I46" s="21" t="s">
        <v>8</v>
      </c>
      <c r="J46" s="114" t="s">
        <v>134</v>
      </c>
    </row>
    <row r="47" spans="1:13" ht="21.75" customHeight="1" thickTop="1">
      <c r="A47" s="129"/>
      <c r="B47" s="127"/>
      <c r="C47" s="410"/>
      <c r="D47" s="14"/>
      <c r="E47" s="15"/>
      <c r="F47" s="15"/>
      <c r="G47" s="15"/>
      <c r="H47" s="15"/>
      <c r="I47" s="15"/>
      <c r="J47" s="15"/>
      <c r="M47" s="7"/>
    </row>
    <row r="48" spans="1:13" ht="21.75" customHeight="1" thickBot="1">
      <c r="A48" s="131"/>
      <c r="B48" s="128"/>
      <c r="C48" s="411"/>
      <c r="D48" s="18"/>
      <c r="E48" s="22"/>
      <c r="F48" s="22"/>
      <c r="G48" s="22"/>
      <c r="H48" s="22"/>
      <c r="I48" s="22"/>
      <c r="J48" s="22"/>
      <c r="M48" s="7"/>
    </row>
    <row r="49" spans="1:10" ht="21.75" customHeight="1" thickTop="1">
      <c r="A49" s="130"/>
      <c r="B49" s="127"/>
      <c r="C49" s="410"/>
      <c r="D49" s="14"/>
      <c r="E49" s="15"/>
      <c r="F49" s="15"/>
      <c r="G49" s="15"/>
      <c r="H49" s="15"/>
      <c r="I49" s="15"/>
      <c r="J49" s="15"/>
    </row>
    <row r="50" spans="1:10" ht="21.75" customHeight="1" thickBot="1">
      <c r="A50" s="131"/>
      <c r="B50" s="128"/>
      <c r="C50" s="411"/>
      <c r="D50" s="18"/>
      <c r="E50" s="22"/>
      <c r="F50" s="22"/>
      <c r="G50" s="22"/>
      <c r="H50" s="22"/>
      <c r="I50" s="22"/>
      <c r="J50" s="22"/>
    </row>
    <row r="51" spans="1:13" ht="21.75" customHeight="1" thickTop="1">
      <c r="A51" s="129"/>
      <c r="B51" s="127"/>
      <c r="C51" s="410"/>
      <c r="D51" s="14"/>
      <c r="E51" s="15"/>
      <c r="F51" s="15"/>
      <c r="G51" s="15"/>
      <c r="H51" s="15"/>
      <c r="I51" s="15"/>
      <c r="J51" s="15"/>
      <c r="M51" s="7"/>
    </row>
    <row r="52" spans="1:13" ht="21.75" customHeight="1" thickBot="1">
      <c r="A52" s="131"/>
      <c r="B52" s="128"/>
      <c r="C52" s="411"/>
      <c r="D52" s="18"/>
      <c r="E52" s="22"/>
      <c r="F52" s="22"/>
      <c r="G52" s="22"/>
      <c r="H52" s="22"/>
      <c r="I52" s="22"/>
      <c r="J52" s="22"/>
      <c r="M52" s="7"/>
    </row>
    <row r="53" spans="1:13" ht="21.75" customHeight="1" thickTop="1">
      <c r="A53" s="130"/>
      <c r="B53" s="127"/>
      <c r="C53" s="410"/>
      <c r="D53" s="14"/>
      <c r="E53" s="15"/>
      <c r="F53" s="15"/>
      <c r="G53" s="15"/>
      <c r="H53" s="15"/>
      <c r="I53" s="15"/>
      <c r="J53" s="15"/>
      <c r="M53" s="7"/>
    </row>
    <row r="54" spans="1:13" ht="21.75" customHeight="1" thickBot="1">
      <c r="A54" s="131"/>
      <c r="B54" s="128"/>
      <c r="C54" s="411"/>
      <c r="D54" s="18"/>
      <c r="E54" s="22"/>
      <c r="F54" s="22"/>
      <c r="G54" s="22"/>
      <c r="H54" s="22"/>
      <c r="I54" s="22"/>
      <c r="J54" s="22"/>
      <c r="M54" s="7"/>
    </row>
    <row r="55" spans="1:13" ht="21.75" customHeight="1" thickTop="1">
      <c r="A55" s="130"/>
      <c r="B55" s="127"/>
      <c r="C55" s="410"/>
      <c r="D55" s="14"/>
      <c r="E55" s="15"/>
      <c r="F55" s="15"/>
      <c r="G55" s="15"/>
      <c r="H55" s="15"/>
      <c r="I55" s="15"/>
      <c r="J55" s="15"/>
      <c r="M55" s="7"/>
    </row>
    <row r="56" spans="1:13" ht="21.75" customHeight="1" thickBot="1">
      <c r="A56" s="131"/>
      <c r="B56" s="128"/>
      <c r="C56" s="411"/>
      <c r="D56" s="18"/>
      <c r="E56" s="22"/>
      <c r="F56" s="22"/>
      <c r="G56" s="22"/>
      <c r="H56" s="22"/>
      <c r="I56" s="22"/>
      <c r="J56" s="22"/>
      <c r="M56" s="7"/>
    </row>
    <row r="57" spans="1:10" ht="21.75" customHeight="1" thickTop="1">
      <c r="A57" s="129"/>
      <c r="B57" s="127"/>
      <c r="C57" s="410"/>
      <c r="D57" s="14"/>
      <c r="E57" s="15"/>
      <c r="F57" s="15"/>
      <c r="G57" s="15"/>
      <c r="H57" s="15"/>
      <c r="I57" s="15"/>
      <c r="J57" s="15"/>
    </row>
    <row r="58" spans="1:10" ht="21.75" customHeight="1" thickBot="1">
      <c r="A58" s="131"/>
      <c r="B58" s="128"/>
      <c r="C58" s="411"/>
      <c r="D58" s="18"/>
      <c r="E58" s="22"/>
      <c r="F58" s="22"/>
      <c r="G58" s="22"/>
      <c r="H58" s="22"/>
      <c r="I58" s="22"/>
      <c r="J58" s="22"/>
    </row>
    <row r="59" spans="1:10" ht="21.75" customHeight="1" thickTop="1">
      <c r="A59" s="130"/>
      <c r="B59" s="127"/>
      <c r="C59" s="410"/>
      <c r="D59" s="14"/>
      <c r="E59" s="15"/>
      <c r="F59" s="15"/>
      <c r="G59" s="15"/>
      <c r="H59" s="15"/>
      <c r="I59" s="15"/>
      <c r="J59" s="15"/>
    </row>
    <row r="60" spans="1:10" ht="21.75" customHeight="1" thickBot="1">
      <c r="A60" s="131"/>
      <c r="B60" s="128"/>
      <c r="C60" s="411"/>
      <c r="D60" s="18"/>
      <c r="E60" s="22"/>
      <c r="F60" s="22"/>
      <c r="G60" s="22"/>
      <c r="H60" s="22"/>
      <c r="I60" s="22"/>
      <c r="J60" s="22"/>
    </row>
    <row r="61" spans="1:10" ht="21.75" customHeight="1" thickTop="1">
      <c r="A61" s="130"/>
      <c r="B61" s="127"/>
      <c r="C61" s="410"/>
      <c r="D61" s="14"/>
      <c r="E61" s="15"/>
      <c r="F61" s="15"/>
      <c r="G61" s="15"/>
      <c r="H61" s="15"/>
      <c r="I61" s="15"/>
      <c r="J61" s="15"/>
    </row>
    <row r="62" spans="1:10" ht="21.75" customHeight="1" thickBot="1">
      <c r="A62" s="131"/>
      <c r="B62" s="128"/>
      <c r="C62" s="411"/>
      <c r="D62" s="18"/>
      <c r="E62" s="22"/>
      <c r="F62" s="22"/>
      <c r="G62" s="22"/>
      <c r="H62" s="22"/>
      <c r="I62" s="22"/>
      <c r="J62" s="22"/>
    </row>
    <row r="63" spans="1:10" ht="21.75" customHeight="1" thickTop="1">
      <c r="A63" s="130"/>
      <c r="B63" s="127"/>
      <c r="C63" s="410"/>
      <c r="D63" s="14"/>
      <c r="E63" s="15"/>
      <c r="F63" s="15"/>
      <c r="G63" s="15"/>
      <c r="H63" s="15"/>
      <c r="I63" s="15"/>
      <c r="J63" s="15"/>
    </row>
    <row r="64" spans="1:10" ht="21.75" customHeight="1" thickBot="1">
      <c r="A64" s="131"/>
      <c r="B64" s="128"/>
      <c r="C64" s="411"/>
      <c r="D64" s="18"/>
      <c r="E64" s="22"/>
      <c r="F64" s="22"/>
      <c r="G64" s="22"/>
      <c r="H64" s="22"/>
      <c r="I64" s="22"/>
      <c r="J64" s="22"/>
    </row>
    <row r="65" spans="1:10" ht="21.75" customHeight="1" thickTop="1">
      <c r="A65" s="129"/>
      <c r="B65" s="127"/>
      <c r="C65" s="410"/>
      <c r="D65" s="14"/>
      <c r="E65" s="15"/>
      <c r="F65" s="15"/>
      <c r="G65" s="15"/>
      <c r="H65" s="15"/>
      <c r="I65" s="15"/>
      <c r="J65" s="15"/>
    </row>
    <row r="66" spans="1:10" ht="21.75" customHeight="1" thickBot="1">
      <c r="A66" s="131"/>
      <c r="B66" s="128"/>
      <c r="C66" s="411"/>
      <c r="D66" s="18"/>
      <c r="E66" s="23"/>
      <c r="F66" s="22"/>
      <c r="G66" s="22"/>
      <c r="H66" s="22"/>
      <c r="I66" s="22"/>
      <c r="J66" s="22"/>
    </row>
    <row r="67" spans="1:10" ht="21.75" customHeight="1" thickTop="1">
      <c r="A67" s="129"/>
      <c r="B67" s="127"/>
      <c r="C67" s="410"/>
      <c r="D67" s="14"/>
      <c r="E67" s="15"/>
      <c r="F67" s="15"/>
      <c r="G67" s="15"/>
      <c r="H67" s="15"/>
      <c r="I67" s="15"/>
      <c r="J67" s="15"/>
    </row>
    <row r="68" spans="1:10" ht="21.75" customHeight="1" thickBot="1">
      <c r="A68" s="131"/>
      <c r="B68" s="128"/>
      <c r="C68" s="411"/>
      <c r="D68" s="18"/>
      <c r="E68" s="23"/>
      <c r="F68" s="22"/>
      <c r="G68" s="22"/>
      <c r="H68" s="22"/>
      <c r="I68" s="22"/>
      <c r="J68" s="22"/>
    </row>
    <row r="69" spans="1:10" ht="21.75" customHeight="1" thickTop="1">
      <c r="A69" s="129"/>
      <c r="B69" s="127"/>
      <c r="C69" s="410"/>
      <c r="D69" s="14"/>
      <c r="E69" s="15"/>
      <c r="F69" s="15"/>
      <c r="G69" s="15"/>
      <c r="H69" s="15"/>
      <c r="I69" s="15"/>
      <c r="J69" s="15"/>
    </row>
    <row r="70" spans="1:10" ht="21.75" customHeight="1" thickBot="1">
      <c r="A70" s="131"/>
      <c r="B70" s="128"/>
      <c r="C70" s="411"/>
      <c r="D70" s="18"/>
      <c r="E70" s="23"/>
      <c r="F70" s="22"/>
      <c r="G70" s="22"/>
      <c r="H70" s="22"/>
      <c r="I70" s="22"/>
      <c r="J70" s="22"/>
    </row>
    <row r="71" ht="14.25" thickTop="1"/>
  </sheetData>
  <sheetProtection/>
  <mergeCells count="35">
    <mergeCell ref="A1:B1"/>
    <mergeCell ref="C19:C20"/>
    <mergeCell ref="C21:C22"/>
    <mergeCell ref="C9:C10"/>
    <mergeCell ref="C11:C12"/>
    <mergeCell ref="C3:C4"/>
    <mergeCell ref="C13:C14"/>
    <mergeCell ref="C39:C40"/>
    <mergeCell ref="A23:B23"/>
    <mergeCell ref="C5:C6"/>
    <mergeCell ref="C7:C8"/>
    <mergeCell ref="C25:C26"/>
    <mergeCell ref="C27:C28"/>
    <mergeCell ref="C29:C30"/>
    <mergeCell ref="C15:C16"/>
    <mergeCell ref="C17:C18"/>
    <mergeCell ref="A45:B45"/>
    <mergeCell ref="C47:C48"/>
    <mergeCell ref="C51:C52"/>
    <mergeCell ref="C53:C54"/>
    <mergeCell ref="C55:C56"/>
    <mergeCell ref="C31:C32"/>
    <mergeCell ref="C33:C34"/>
    <mergeCell ref="C49:C50"/>
    <mergeCell ref="C35:C36"/>
    <mergeCell ref="C37:C38"/>
    <mergeCell ref="C69:C70"/>
    <mergeCell ref="C63:C64"/>
    <mergeCell ref="C61:C62"/>
    <mergeCell ref="C57:C58"/>
    <mergeCell ref="C59:C60"/>
    <mergeCell ref="C41:C42"/>
    <mergeCell ref="C43:C44"/>
    <mergeCell ref="C65:C66"/>
    <mergeCell ref="C67:C68"/>
  </mergeCells>
  <printOptions/>
  <pageMargins left="0.7086614173228347" right="0.4724409448818898" top="0.9448818897637796" bottom="0.35433070866141736" header="0.31496062992125984" footer="0.31496062992125984"/>
  <pageSetup horizontalDpi="600" verticalDpi="600" orientation="landscape" paperSize="9" scale="95" r:id="rId1"/>
  <headerFooter>
    <oddHeader>&amp;L２０１３年度&amp;C&amp;"-,太字"&amp;12
甲府Ｕ－１０地域リーグ・8　グループリーグ名簿&amp;R
山梨県サッカー協会・甲府4種委員会　　　</oddHeader>
  </headerFooter>
  <rowBreaks count="2" manualBreakCount="2">
    <brk id="22" max="255" man="1"/>
    <brk id="44" max="255" man="1"/>
  </rowBreaks>
</worksheet>
</file>

<file path=xl/worksheets/sheet5.xml><?xml version="1.0" encoding="utf-8"?>
<worksheet xmlns="http://schemas.openxmlformats.org/spreadsheetml/2006/main" xmlns:r="http://schemas.openxmlformats.org/officeDocument/2006/relationships">
  <sheetPr>
    <tabColor theme="5" tint="0.39998000860214233"/>
  </sheetPr>
  <dimension ref="A1:L39"/>
  <sheetViews>
    <sheetView view="pageLayout" zoomScaleSheetLayoutView="100" workbookViewId="0" topLeftCell="A1">
      <selection activeCell="C13" sqref="C13:D13"/>
    </sheetView>
  </sheetViews>
  <sheetFormatPr defaultColWidth="9.140625" defaultRowHeight="15"/>
  <cols>
    <col min="1" max="1" width="14.421875" style="0" customWidth="1"/>
    <col min="2" max="2" width="8.28125" style="0" customWidth="1"/>
    <col min="3" max="3" width="7.28125" style="0" customWidth="1"/>
    <col min="4" max="4" width="9.421875" style="0" customWidth="1"/>
    <col min="5" max="5" width="4.7109375" style="3" customWidth="1"/>
    <col min="6" max="6" width="9.421875" style="0" customWidth="1"/>
    <col min="7" max="7" width="7.28125" style="0" customWidth="1"/>
    <col min="8" max="8" width="8.28125" style="0" customWidth="1"/>
    <col min="9" max="9" width="4.8515625" style="0" customWidth="1"/>
    <col min="10" max="10" width="14.28125" style="0" customWidth="1"/>
    <col min="12" max="12" width="4.8515625" style="0" customWidth="1"/>
  </cols>
  <sheetData>
    <row r="1" spans="1:12" ht="33" customHeight="1">
      <c r="A1" s="437" t="s">
        <v>339</v>
      </c>
      <c r="B1" s="437"/>
      <c r="C1" s="437"/>
      <c r="D1" s="437"/>
      <c r="E1" s="437"/>
      <c r="F1" s="437"/>
      <c r="G1" s="437"/>
      <c r="H1" s="437"/>
      <c r="I1" s="437"/>
      <c r="J1" s="437"/>
      <c r="K1" s="102"/>
      <c r="L1" s="102"/>
    </row>
    <row r="2" ht="7.5" customHeight="1"/>
    <row r="3" spans="1:8" ht="33" customHeight="1">
      <c r="A3" s="91" t="s">
        <v>9</v>
      </c>
      <c r="B3" s="438"/>
      <c r="C3" s="439"/>
      <c r="D3" s="440"/>
      <c r="F3" s="94"/>
      <c r="G3" s="94"/>
      <c r="H3" s="94"/>
    </row>
    <row r="4" ht="9" customHeight="1"/>
    <row r="5" spans="1:10" s="95" customFormat="1" ht="33" customHeight="1">
      <c r="A5" s="97" t="s">
        <v>112</v>
      </c>
      <c r="B5" s="98"/>
      <c r="C5" s="101"/>
      <c r="D5" s="101"/>
      <c r="E5" s="109" t="s">
        <v>126</v>
      </c>
      <c r="F5" s="97" t="s">
        <v>113</v>
      </c>
      <c r="G5" s="419"/>
      <c r="H5" s="420"/>
      <c r="I5" s="420"/>
      <c r="J5" s="421"/>
    </row>
    <row r="6" spans="1:10" s="95" customFormat="1" ht="33" customHeight="1">
      <c r="A6" s="97" t="s">
        <v>114</v>
      </c>
      <c r="B6" s="419"/>
      <c r="C6" s="420"/>
      <c r="D6" s="420"/>
      <c r="E6" s="421"/>
      <c r="F6" s="97" t="s">
        <v>132</v>
      </c>
      <c r="G6" s="419"/>
      <c r="H6" s="420"/>
      <c r="I6" s="420"/>
      <c r="J6" s="421"/>
    </row>
    <row r="7" spans="1:10" s="96" customFormat="1" ht="33.75" customHeight="1">
      <c r="A7" s="107" t="s">
        <v>124</v>
      </c>
      <c r="B7" s="427"/>
      <c r="C7" s="428"/>
      <c r="D7" s="428"/>
      <c r="E7" s="428"/>
      <c r="F7" s="90" t="s">
        <v>131</v>
      </c>
      <c r="G7" s="427"/>
      <c r="H7" s="428"/>
      <c r="I7" s="428"/>
      <c r="J7" s="426"/>
    </row>
    <row r="9" spans="1:10" s="96" customFormat="1" ht="22.5" customHeight="1">
      <c r="A9" s="99" t="s">
        <v>118</v>
      </c>
      <c r="B9" s="93"/>
      <c r="C9" s="427" t="s">
        <v>117</v>
      </c>
      <c r="D9" s="428"/>
      <c r="E9" s="428"/>
      <c r="F9" s="428"/>
      <c r="G9" s="426"/>
      <c r="H9" s="93"/>
      <c r="I9" s="425" t="s">
        <v>127</v>
      </c>
      <c r="J9" s="426"/>
    </row>
    <row r="10" spans="1:10" ht="21.75" customHeight="1">
      <c r="A10" s="105" t="s">
        <v>119</v>
      </c>
      <c r="B10" s="106"/>
      <c r="C10" s="422"/>
      <c r="D10" s="423"/>
      <c r="E10" s="12" t="s">
        <v>116</v>
      </c>
      <c r="F10" s="423"/>
      <c r="G10" s="424"/>
      <c r="H10" s="106"/>
      <c r="I10" s="433" t="s">
        <v>128</v>
      </c>
      <c r="J10" s="433"/>
    </row>
    <row r="11" spans="1:10" ht="21.75" customHeight="1">
      <c r="A11" s="410" t="s">
        <v>115</v>
      </c>
      <c r="B11" s="110"/>
      <c r="C11" s="429"/>
      <c r="D11" s="326"/>
      <c r="E11" s="5" t="s">
        <v>130</v>
      </c>
      <c r="F11" s="326"/>
      <c r="G11" s="431"/>
      <c r="H11" s="110"/>
      <c r="I11" s="435"/>
      <c r="J11" s="434"/>
    </row>
    <row r="12" spans="1:10" ht="21.75" customHeight="1">
      <c r="A12" s="434"/>
      <c r="B12" s="111"/>
      <c r="C12" s="430"/>
      <c r="D12" s="319"/>
      <c r="E12" s="10" t="s">
        <v>130</v>
      </c>
      <c r="F12" s="319"/>
      <c r="G12" s="432"/>
      <c r="H12" s="111"/>
      <c r="I12" s="92" t="s">
        <v>129</v>
      </c>
      <c r="J12" s="11"/>
    </row>
    <row r="13" spans="1:10" ht="21.75" customHeight="1">
      <c r="A13" s="105" t="s">
        <v>120</v>
      </c>
      <c r="B13" s="106"/>
      <c r="C13" s="422"/>
      <c r="D13" s="423"/>
      <c r="E13" s="320" t="s">
        <v>116</v>
      </c>
      <c r="F13" s="423"/>
      <c r="G13" s="424"/>
      <c r="H13" s="106"/>
      <c r="I13" s="433" t="s">
        <v>128</v>
      </c>
      <c r="J13" s="433"/>
    </row>
    <row r="14" spans="1:10" ht="21.75" customHeight="1">
      <c r="A14" s="436" t="s">
        <v>115</v>
      </c>
      <c r="B14" s="110"/>
      <c r="C14" s="429"/>
      <c r="D14" s="326"/>
      <c r="E14" s="5" t="s">
        <v>130</v>
      </c>
      <c r="F14" s="326"/>
      <c r="G14" s="431"/>
      <c r="H14" s="110"/>
      <c r="I14" s="435"/>
      <c r="J14" s="434"/>
    </row>
    <row r="15" spans="1:10" ht="21.75" customHeight="1">
      <c r="A15" s="435"/>
      <c r="B15" s="111"/>
      <c r="C15" s="430"/>
      <c r="D15" s="319"/>
      <c r="E15" s="10" t="s">
        <v>130</v>
      </c>
      <c r="F15" s="319"/>
      <c r="G15" s="432"/>
      <c r="H15" s="111"/>
      <c r="I15" s="92" t="s">
        <v>129</v>
      </c>
      <c r="J15" s="11"/>
    </row>
    <row r="16" spans="1:10" ht="21.75" customHeight="1">
      <c r="A16" s="105" t="s">
        <v>121</v>
      </c>
      <c r="B16" s="106"/>
      <c r="C16" s="422"/>
      <c r="D16" s="423"/>
      <c r="E16" s="320" t="s">
        <v>116</v>
      </c>
      <c r="F16" s="423"/>
      <c r="G16" s="424"/>
      <c r="H16" s="106"/>
      <c r="I16" s="433" t="s">
        <v>128</v>
      </c>
      <c r="J16" s="433"/>
    </row>
    <row r="17" spans="1:10" ht="21.75" customHeight="1">
      <c r="A17" s="436" t="s">
        <v>115</v>
      </c>
      <c r="B17" s="110"/>
      <c r="C17" s="429"/>
      <c r="D17" s="326"/>
      <c r="E17" s="5" t="s">
        <v>130</v>
      </c>
      <c r="F17" s="326"/>
      <c r="G17" s="431"/>
      <c r="H17" s="110"/>
      <c r="I17" s="435"/>
      <c r="J17" s="434"/>
    </row>
    <row r="18" spans="1:10" ht="21.75" customHeight="1">
      <c r="A18" s="435"/>
      <c r="B18" s="111"/>
      <c r="C18" s="430"/>
      <c r="D18" s="319"/>
      <c r="E18" s="10" t="s">
        <v>130</v>
      </c>
      <c r="F18" s="319"/>
      <c r="G18" s="432"/>
      <c r="H18" s="111"/>
      <c r="I18" s="92" t="s">
        <v>129</v>
      </c>
      <c r="J18" s="11"/>
    </row>
    <row r="19" spans="1:10" ht="21.75" customHeight="1">
      <c r="A19" s="105" t="s">
        <v>122</v>
      </c>
      <c r="B19" s="106"/>
      <c r="C19" s="422"/>
      <c r="D19" s="423"/>
      <c r="E19" s="320" t="s">
        <v>116</v>
      </c>
      <c r="F19" s="423"/>
      <c r="G19" s="424"/>
      <c r="H19" s="106"/>
      <c r="I19" s="433" t="s">
        <v>128</v>
      </c>
      <c r="J19" s="433"/>
    </row>
    <row r="20" spans="1:10" ht="21.75" customHeight="1">
      <c r="A20" s="436" t="s">
        <v>115</v>
      </c>
      <c r="B20" s="110"/>
      <c r="C20" s="429"/>
      <c r="D20" s="326"/>
      <c r="E20" s="5" t="s">
        <v>130</v>
      </c>
      <c r="F20" s="326"/>
      <c r="G20" s="431"/>
      <c r="H20" s="110"/>
      <c r="I20" s="435"/>
      <c r="J20" s="434"/>
    </row>
    <row r="21" spans="1:10" ht="21.75" customHeight="1">
      <c r="A21" s="435"/>
      <c r="B21" s="111"/>
      <c r="C21" s="430"/>
      <c r="D21" s="319"/>
      <c r="E21" s="10" t="s">
        <v>130</v>
      </c>
      <c r="F21" s="319"/>
      <c r="G21" s="432"/>
      <c r="H21" s="111"/>
      <c r="I21" s="92" t="s">
        <v>129</v>
      </c>
      <c r="J21" s="11"/>
    </row>
    <row r="22" spans="1:10" ht="21.75" customHeight="1">
      <c r="A22" s="105" t="s">
        <v>123</v>
      </c>
      <c r="B22" s="106"/>
      <c r="C22" s="422"/>
      <c r="D22" s="423"/>
      <c r="E22" s="320" t="s">
        <v>116</v>
      </c>
      <c r="F22" s="423"/>
      <c r="G22" s="424"/>
      <c r="H22" s="106"/>
      <c r="I22" s="433" t="s">
        <v>128</v>
      </c>
      <c r="J22" s="433"/>
    </row>
    <row r="23" spans="1:10" ht="21.75" customHeight="1">
      <c r="A23" s="436" t="s">
        <v>115</v>
      </c>
      <c r="B23" s="110"/>
      <c r="C23" s="429"/>
      <c r="D23" s="326"/>
      <c r="E23" s="5" t="s">
        <v>130</v>
      </c>
      <c r="F23" s="326"/>
      <c r="G23" s="431"/>
      <c r="H23" s="110"/>
      <c r="I23" s="435"/>
      <c r="J23" s="434"/>
    </row>
    <row r="24" spans="1:10" ht="21.75" customHeight="1">
      <c r="A24" s="435"/>
      <c r="B24" s="111"/>
      <c r="C24" s="430"/>
      <c r="D24" s="319"/>
      <c r="E24" s="10" t="s">
        <v>130</v>
      </c>
      <c r="F24" s="319"/>
      <c r="G24" s="432"/>
      <c r="H24" s="111"/>
      <c r="I24" s="92" t="s">
        <v>129</v>
      </c>
      <c r="J24" s="11"/>
    </row>
    <row r="25" spans="1:10" ht="21.75" customHeight="1">
      <c r="A25" s="108" t="s">
        <v>125</v>
      </c>
      <c r="B25" s="106"/>
      <c r="C25" s="422"/>
      <c r="D25" s="423"/>
      <c r="E25" s="320" t="s">
        <v>116</v>
      </c>
      <c r="F25" s="423"/>
      <c r="G25" s="424"/>
      <c r="H25" s="106"/>
      <c r="I25" s="433" t="s">
        <v>128</v>
      </c>
      <c r="J25" s="433"/>
    </row>
    <row r="26" spans="1:10" ht="21.75" customHeight="1">
      <c r="A26" s="436" t="s">
        <v>115</v>
      </c>
      <c r="B26" s="110"/>
      <c r="C26" s="429"/>
      <c r="D26" s="326"/>
      <c r="E26" s="5" t="s">
        <v>130</v>
      </c>
      <c r="F26" s="326"/>
      <c r="G26" s="431"/>
      <c r="H26" s="110"/>
      <c r="I26" s="435"/>
      <c r="J26" s="434"/>
    </row>
    <row r="27" spans="1:10" ht="21.75" customHeight="1">
      <c r="A27" s="435"/>
      <c r="B27" s="111"/>
      <c r="C27" s="430"/>
      <c r="D27" s="319"/>
      <c r="E27" s="10" t="s">
        <v>130</v>
      </c>
      <c r="F27" s="319"/>
      <c r="G27" s="432"/>
      <c r="H27" s="111"/>
      <c r="I27" s="92" t="s">
        <v>129</v>
      </c>
      <c r="J27" s="11"/>
    </row>
    <row r="28" spans="1:10" ht="21.75" customHeight="1">
      <c r="A28" s="108" t="s">
        <v>343</v>
      </c>
      <c r="B28" s="296"/>
      <c r="C28" s="422"/>
      <c r="D28" s="423"/>
      <c r="E28" s="320" t="s">
        <v>116</v>
      </c>
      <c r="F28" s="423"/>
      <c r="G28" s="424"/>
      <c r="H28" s="296"/>
      <c r="I28" s="433" t="s">
        <v>128</v>
      </c>
      <c r="J28" s="433"/>
    </row>
    <row r="29" spans="1:10" ht="21.75" customHeight="1">
      <c r="A29" s="436" t="s">
        <v>115</v>
      </c>
      <c r="B29" s="294"/>
      <c r="C29" s="429"/>
      <c r="D29" s="326"/>
      <c r="E29" s="5" t="s">
        <v>130</v>
      </c>
      <c r="F29" s="326"/>
      <c r="G29" s="431"/>
      <c r="H29" s="294"/>
      <c r="I29" s="435"/>
      <c r="J29" s="434"/>
    </row>
    <row r="30" spans="1:10" ht="21.75" customHeight="1">
      <c r="A30" s="435"/>
      <c r="B30" s="295"/>
      <c r="C30" s="430"/>
      <c r="D30" s="319"/>
      <c r="E30" s="10" t="s">
        <v>130</v>
      </c>
      <c r="F30" s="319"/>
      <c r="G30" s="432"/>
      <c r="H30" s="295"/>
      <c r="I30" s="293" t="s">
        <v>129</v>
      </c>
      <c r="J30" s="11"/>
    </row>
    <row r="31" spans="1:10" ht="21.75" customHeight="1">
      <c r="A31" s="108" t="s">
        <v>344</v>
      </c>
      <c r="B31" s="296"/>
      <c r="C31" s="422"/>
      <c r="D31" s="423"/>
      <c r="E31" s="320" t="s">
        <v>116</v>
      </c>
      <c r="F31" s="423"/>
      <c r="G31" s="424"/>
      <c r="H31" s="296"/>
      <c r="I31" s="433" t="s">
        <v>128</v>
      </c>
      <c r="J31" s="433"/>
    </row>
    <row r="32" spans="1:10" ht="21.75" customHeight="1">
      <c r="A32" s="436" t="s">
        <v>115</v>
      </c>
      <c r="B32" s="294"/>
      <c r="C32" s="429"/>
      <c r="D32" s="326"/>
      <c r="E32" s="5" t="s">
        <v>130</v>
      </c>
      <c r="F32" s="326"/>
      <c r="G32" s="431"/>
      <c r="H32" s="294"/>
      <c r="I32" s="435"/>
      <c r="J32" s="434"/>
    </row>
    <row r="33" spans="1:10" ht="21.75" customHeight="1">
      <c r="A33" s="435"/>
      <c r="B33" s="295"/>
      <c r="C33" s="430"/>
      <c r="D33" s="319"/>
      <c r="E33" s="10" t="s">
        <v>130</v>
      </c>
      <c r="F33" s="319"/>
      <c r="G33" s="432"/>
      <c r="H33" s="295"/>
      <c r="I33" s="293" t="s">
        <v>129</v>
      </c>
      <c r="J33" s="11"/>
    </row>
    <row r="34" ht="16.5" customHeight="1">
      <c r="A34" s="118"/>
    </row>
    <row r="37" ht="13.5">
      <c r="A37" s="118" t="s">
        <v>136</v>
      </c>
    </row>
    <row r="38" ht="13.5">
      <c r="A38" s="118" t="s">
        <v>341</v>
      </c>
    </row>
    <row r="39" spans="1:6" ht="13.5">
      <c r="A39" s="118" t="s">
        <v>323</v>
      </c>
      <c r="F39" t="s">
        <v>342</v>
      </c>
    </row>
  </sheetData>
  <sheetProtection/>
  <mergeCells count="65">
    <mergeCell ref="C31:D31"/>
    <mergeCell ref="F31:G31"/>
    <mergeCell ref="I31:I32"/>
    <mergeCell ref="J31:J32"/>
    <mergeCell ref="A32:A33"/>
    <mergeCell ref="C32:C33"/>
    <mergeCell ref="G32:G33"/>
    <mergeCell ref="C28:D28"/>
    <mergeCell ref="F28:G28"/>
    <mergeCell ref="I28:I29"/>
    <mergeCell ref="J28:J29"/>
    <mergeCell ref="A29:A30"/>
    <mergeCell ref="C29:C30"/>
    <mergeCell ref="G29:G30"/>
    <mergeCell ref="J19:J20"/>
    <mergeCell ref="A14:A15"/>
    <mergeCell ref="J13:J14"/>
    <mergeCell ref="A11:A12"/>
    <mergeCell ref="C17:C18"/>
    <mergeCell ref="I25:I26"/>
    <mergeCell ref="C26:C27"/>
    <mergeCell ref="G26:G27"/>
    <mergeCell ref="C23:C24"/>
    <mergeCell ref="G23:G24"/>
    <mergeCell ref="A1:J1"/>
    <mergeCell ref="B3:D3"/>
    <mergeCell ref="G5:J5"/>
    <mergeCell ref="J16:J17"/>
    <mergeCell ref="I19:I20"/>
    <mergeCell ref="F19:G19"/>
    <mergeCell ref="C14:C15"/>
    <mergeCell ref="F16:G16"/>
    <mergeCell ref="G14:G15"/>
    <mergeCell ref="I13:I14"/>
    <mergeCell ref="C22:D22"/>
    <mergeCell ref="F22:G22"/>
    <mergeCell ref="C20:C21"/>
    <mergeCell ref="A17:A18"/>
    <mergeCell ref="I22:I23"/>
    <mergeCell ref="C25:D25"/>
    <mergeCell ref="F25:G25"/>
    <mergeCell ref="A20:A21"/>
    <mergeCell ref="A23:A24"/>
    <mergeCell ref="J22:J23"/>
    <mergeCell ref="J25:J26"/>
    <mergeCell ref="I16:I17"/>
    <mergeCell ref="A26:A27"/>
    <mergeCell ref="C19:D19"/>
    <mergeCell ref="I10:I11"/>
    <mergeCell ref="G20:G21"/>
    <mergeCell ref="C13:D13"/>
    <mergeCell ref="F13:G13"/>
    <mergeCell ref="C16:D16"/>
    <mergeCell ref="C11:C12"/>
    <mergeCell ref="G11:G12"/>
    <mergeCell ref="J10:J11"/>
    <mergeCell ref="G17:G18"/>
    <mergeCell ref="B7:E7"/>
    <mergeCell ref="G7:J7"/>
    <mergeCell ref="B6:E6"/>
    <mergeCell ref="G6:J6"/>
    <mergeCell ref="C10:D10"/>
    <mergeCell ref="F10:G10"/>
    <mergeCell ref="I9:J9"/>
    <mergeCell ref="C9:G9"/>
  </mergeCells>
  <printOptions/>
  <pageMargins left="0.9055118110236221" right="0.5511811023622047" top="0.5511811023622047" bottom="0.5511811023622047" header="0.31496062992125984" footer="0.31496062992125984"/>
  <pageSetup horizontalDpi="300" verticalDpi="300" orientation="portrait" paperSize="9" r:id="rId2"/>
  <headerFooter>
    <oddHeader>&amp;C２０１２&amp;R
</oddHeader>
    <oddFooter>&amp;C山梨県サッカー協会・甲府４種委員会</oddFooter>
  </headerFooter>
  <drawing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AV25"/>
  <sheetViews>
    <sheetView view="pageLayout" zoomScale="50" zoomScaleNormal="50" zoomScaleSheetLayoutView="75" zoomScalePageLayoutView="50" workbookViewId="0" topLeftCell="W1">
      <selection activeCell="AO13" sqref="AO13"/>
    </sheetView>
  </sheetViews>
  <sheetFormatPr defaultColWidth="9.140625" defaultRowHeight="15"/>
  <cols>
    <col min="1" max="1" width="8.421875" style="0" customWidth="1"/>
    <col min="2" max="2" width="4.140625" style="0" customWidth="1"/>
    <col min="3" max="3" width="15.28125" style="0" customWidth="1"/>
    <col min="4" max="5" width="10.28125" style="0" customWidth="1"/>
    <col min="6" max="6" width="12.28125" style="0" customWidth="1"/>
    <col min="7" max="21" width="8.28125" style="0" customWidth="1"/>
    <col min="22" max="22" width="17.7109375" style="0" customWidth="1"/>
    <col min="23" max="23" width="6.140625" style="0" customWidth="1"/>
    <col min="24" max="24" width="5.140625" style="41" customWidth="1"/>
    <col min="25" max="25" width="4.140625" style="41" customWidth="1"/>
    <col min="26" max="26" width="15.28125" style="0" customWidth="1"/>
    <col min="27" max="28" width="10.28125" style="0" customWidth="1"/>
    <col min="29" max="29" width="8.421875" style="0" customWidth="1"/>
    <col min="30" max="47" width="8.00390625" style="0" customWidth="1"/>
    <col min="48" max="48" width="14.00390625" style="0" customWidth="1"/>
  </cols>
  <sheetData>
    <row r="1" spans="2:37" ht="32.25" customHeight="1">
      <c r="B1" s="481" t="s">
        <v>38</v>
      </c>
      <c r="C1" s="481"/>
      <c r="D1" s="481"/>
      <c r="Y1" s="481" t="s">
        <v>38</v>
      </c>
      <c r="Z1" s="481"/>
      <c r="AA1" s="481"/>
      <c r="AK1" s="9"/>
    </row>
    <row r="2" spans="1:47" ht="24" customHeight="1">
      <c r="A2" s="24" t="s">
        <v>9</v>
      </c>
      <c r="B2" s="443"/>
      <c r="C2" s="443"/>
      <c r="L2" s="455"/>
      <c r="M2" s="455"/>
      <c r="N2" s="455"/>
      <c r="O2" s="455"/>
      <c r="P2" s="455"/>
      <c r="Q2" s="455"/>
      <c r="R2" s="455"/>
      <c r="S2" s="455"/>
      <c r="T2" s="455"/>
      <c r="U2" s="455"/>
      <c r="X2" s="441" t="s">
        <v>48</v>
      </c>
      <c r="Y2" s="442"/>
      <c r="Z2" s="443"/>
      <c r="AA2" s="443"/>
      <c r="AI2" s="455" t="s">
        <v>53</v>
      </c>
      <c r="AJ2" s="455"/>
      <c r="AK2" s="455"/>
      <c r="AL2" s="455"/>
      <c r="AM2" s="455"/>
      <c r="AN2" s="455"/>
      <c r="AO2" s="455"/>
      <c r="AP2" s="455"/>
      <c r="AQ2" s="455"/>
      <c r="AR2" s="455"/>
      <c r="AS2" s="44"/>
      <c r="AT2" s="44"/>
      <c r="AU2" s="44"/>
    </row>
    <row r="3" spans="1:48" ht="21.75" customHeight="1">
      <c r="A3" s="433" t="s">
        <v>16</v>
      </c>
      <c r="B3" s="501" t="s">
        <v>17</v>
      </c>
      <c r="C3" s="502"/>
      <c r="D3" s="501" t="s">
        <v>18</v>
      </c>
      <c r="E3" s="502"/>
      <c r="F3" s="433" t="s">
        <v>39</v>
      </c>
      <c r="G3" s="489" t="s">
        <v>30</v>
      </c>
      <c r="H3" s="490"/>
      <c r="I3" s="491"/>
      <c r="J3" s="492" t="s">
        <v>31</v>
      </c>
      <c r="K3" s="493"/>
      <c r="L3" s="494"/>
      <c r="M3" s="495" t="s">
        <v>32</v>
      </c>
      <c r="N3" s="496"/>
      <c r="O3" s="497"/>
      <c r="P3" s="498" t="s">
        <v>33</v>
      </c>
      <c r="Q3" s="499"/>
      <c r="R3" s="500"/>
      <c r="S3" s="483" t="s">
        <v>34</v>
      </c>
      <c r="T3" s="484"/>
      <c r="U3" s="485"/>
      <c r="V3" s="482" t="s">
        <v>40</v>
      </c>
      <c r="W3" s="43"/>
      <c r="X3" s="456" t="s">
        <v>16</v>
      </c>
      <c r="Y3" s="457" t="s">
        <v>17</v>
      </c>
      <c r="Z3" s="458"/>
      <c r="AA3" s="457" t="s">
        <v>18</v>
      </c>
      <c r="AB3" s="458"/>
      <c r="AC3" s="463" t="s">
        <v>39</v>
      </c>
      <c r="AD3" s="466" t="s">
        <v>30</v>
      </c>
      <c r="AE3" s="467"/>
      <c r="AF3" s="468"/>
      <c r="AG3" s="469" t="s">
        <v>31</v>
      </c>
      <c r="AH3" s="470"/>
      <c r="AI3" s="471"/>
      <c r="AJ3" s="472" t="s">
        <v>32</v>
      </c>
      <c r="AK3" s="473"/>
      <c r="AL3" s="474"/>
      <c r="AM3" s="475" t="s">
        <v>33</v>
      </c>
      <c r="AN3" s="476"/>
      <c r="AO3" s="477"/>
      <c r="AP3" s="478" t="s">
        <v>34</v>
      </c>
      <c r="AQ3" s="479"/>
      <c r="AR3" s="480"/>
      <c r="AS3" s="444" t="s">
        <v>51</v>
      </c>
      <c r="AT3" s="445"/>
      <c r="AU3" s="446"/>
      <c r="AV3" s="453" t="s">
        <v>40</v>
      </c>
    </row>
    <row r="4" spans="1:48" s="1" customFormat="1" ht="21.75" customHeight="1">
      <c r="A4" s="410"/>
      <c r="B4" s="503"/>
      <c r="C4" s="504"/>
      <c r="D4" s="503"/>
      <c r="E4" s="504"/>
      <c r="F4" s="410"/>
      <c r="G4" s="486" t="s">
        <v>37</v>
      </c>
      <c r="H4" s="487"/>
      <c r="I4" s="488"/>
      <c r="J4" s="486" t="s">
        <v>54</v>
      </c>
      <c r="K4" s="487"/>
      <c r="L4" s="488"/>
      <c r="M4" s="486" t="s">
        <v>55</v>
      </c>
      <c r="N4" s="487"/>
      <c r="O4" s="488"/>
      <c r="P4" s="486" t="s">
        <v>56</v>
      </c>
      <c r="Q4" s="487"/>
      <c r="R4" s="488"/>
      <c r="S4" s="486" t="s">
        <v>57</v>
      </c>
      <c r="T4" s="487"/>
      <c r="U4" s="488"/>
      <c r="V4" s="482"/>
      <c r="W4" s="43"/>
      <c r="X4" s="456"/>
      <c r="Y4" s="459"/>
      <c r="Z4" s="460"/>
      <c r="AA4" s="459"/>
      <c r="AB4" s="460"/>
      <c r="AC4" s="464"/>
      <c r="AD4" s="447" t="s">
        <v>43</v>
      </c>
      <c r="AE4" s="448"/>
      <c r="AF4" s="449"/>
      <c r="AG4" s="447" t="s">
        <v>44</v>
      </c>
      <c r="AH4" s="448"/>
      <c r="AI4" s="449"/>
      <c r="AJ4" s="447" t="s">
        <v>45</v>
      </c>
      <c r="AK4" s="448"/>
      <c r="AL4" s="449"/>
      <c r="AM4" s="447" t="s">
        <v>46</v>
      </c>
      <c r="AN4" s="448"/>
      <c r="AO4" s="449"/>
      <c r="AP4" s="447" t="s">
        <v>47</v>
      </c>
      <c r="AQ4" s="448"/>
      <c r="AR4" s="449"/>
      <c r="AS4" s="447" t="s">
        <v>52</v>
      </c>
      <c r="AT4" s="448"/>
      <c r="AU4" s="449"/>
      <c r="AV4" s="454"/>
    </row>
    <row r="5" spans="1:48" s="1" customFormat="1" ht="21.75" customHeight="1">
      <c r="A5" s="434"/>
      <c r="B5" s="505"/>
      <c r="C5" s="506"/>
      <c r="D5" s="505"/>
      <c r="E5" s="506"/>
      <c r="F5" s="434"/>
      <c r="G5" s="486" t="s">
        <v>41</v>
      </c>
      <c r="H5" s="507"/>
      <c r="I5" s="26" t="s">
        <v>42</v>
      </c>
      <c r="J5" s="486" t="s">
        <v>41</v>
      </c>
      <c r="K5" s="507"/>
      <c r="L5" s="26" t="s">
        <v>42</v>
      </c>
      <c r="M5" s="486" t="s">
        <v>41</v>
      </c>
      <c r="N5" s="507"/>
      <c r="O5" s="26" t="s">
        <v>42</v>
      </c>
      <c r="P5" s="486" t="s">
        <v>41</v>
      </c>
      <c r="Q5" s="507"/>
      <c r="R5" s="26" t="s">
        <v>42</v>
      </c>
      <c r="S5" s="486" t="s">
        <v>41</v>
      </c>
      <c r="T5" s="507"/>
      <c r="U5" s="26" t="s">
        <v>42</v>
      </c>
      <c r="V5" s="37"/>
      <c r="W5" s="8"/>
      <c r="X5" s="456"/>
      <c r="Y5" s="461"/>
      <c r="Z5" s="462"/>
      <c r="AA5" s="461"/>
      <c r="AB5" s="462"/>
      <c r="AC5" s="465"/>
      <c r="AD5" s="447" t="s">
        <v>41</v>
      </c>
      <c r="AE5" s="450"/>
      <c r="AF5" s="39" t="s">
        <v>42</v>
      </c>
      <c r="AG5" s="447" t="s">
        <v>41</v>
      </c>
      <c r="AH5" s="450"/>
      <c r="AI5" s="39" t="s">
        <v>42</v>
      </c>
      <c r="AJ5" s="447" t="s">
        <v>41</v>
      </c>
      <c r="AK5" s="450"/>
      <c r="AL5" s="39" t="s">
        <v>42</v>
      </c>
      <c r="AM5" s="447" t="s">
        <v>41</v>
      </c>
      <c r="AN5" s="450"/>
      <c r="AO5" s="39" t="s">
        <v>42</v>
      </c>
      <c r="AP5" s="447" t="s">
        <v>41</v>
      </c>
      <c r="AQ5" s="450"/>
      <c r="AR5" s="39" t="s">
        <v>42</v>
      </c>
      <c r="AS5" s="447" t="s">
        <v>41</v>
      </c>
      <c r="AT5" s="450"/>
      <c r="AU5" s="39" t="s">
        <v>42</v>
      </c>
      <c r="AV5" s="40"/>
    </row>
    <row r="6" spans="1:48" ht="31.5" customHeight="1">
      <c r="A6" s="433" t="s">
        <v>1</v>
      </c>
      <c r="B6" s="25" t="s">
        <v>19</v>
      </c>
      <c r="C6" s="38"/>
      <c r="D6" s="425"/>
      <c r="E6" s="452"/>
      <c r="F6" s="13"/>
      <c r="G6" s="2"/>
      <c r="H6" s="2"/>
      <c r="I6" s="2"/>
      <c r="J6" s="2"/>
      <c r="K6" s="2"/>
      <c r="L6" s="2"/>
      <c r="M6" s="2"/>
      <c r="N6" s="2"/>
      <c r="O6" s="2"/>
      <c r="P6" s="2"/>
      <c r="Q6" s="2"/>
      <c r="R6" s="2"/>
      <c r="S6" s="2"/>
      <c r="T6" s="2"/>
      <c r="U6" s="2"/>
      <c r="V6" s="2"/>
      <c r="W6" s="4"/>
      <c r="X6" s="451" t="s">
        <v>1</v>
      </c>
      <c r="Y6" s="42" t="s">
        <v>49</v>
      </c>
      <c r="Z6" s="38"/>
      <c r="AA6" s="425"/>
      <c r="AB6" s="452"/>
      <c r="AC6" s="36"/>
      <c r="AD6" s="2"/>
      <c r="AE6" s="2"/>
      <c r="AF6" s="2"/>
      <c r="AG6" s="2"/>
      <c r="AH6" s="2"/>
      <c r="AI6" s="2"/>
      <c r="AJ6" s="2"/>
      <c r="AK6" s="2"/>
      <c r="AL6" s="2"/>
      <c r="AM6" s="2"/>
      <c r="AN6" s="2"/>
      <c r="AO6" s="2"/>
      <c r="AP6" s="2"/>
      <c r="AQ6" s="2"/>
      <c r="AR6" s="2"/>
      <c r="AS6" s="2"/>
      <c r="AT6" s="2"/>
      <c r="AU6" s="2"/>
      <c r="AV6" s="2"/>
    </row>
    <row r="7" spans="1:48" ht="31.5" customHeight="1">
      <c r="A7" s="434"/>
      <c r="B7" s="25" t="s">
        <v>20</v>
      </c>
      <c r="C7" s="38"/>
      <c r="D7" s="425"/>
      <c r="E7" s="452"/>
      <c r="F7" s="13"/>
      <c r="G7" s="2"/>
      <c r="H7" s="2"/>
      <c r="I7" s="2"/>
      <c r="J7" s="2"/>
      <c r="K7" s="2"/>
      <c r="L7" s="2"/>
      <c r="M7" s="2"/>
      <c r="N7" s="2"/>
      <c r="O7" s="2"/>
      <c r="P7" s="2"/>
      <c r="Q7" s="2"/>
      <c r="R7" s="2"/>
      <c r="S7" s="2"/>
      <c r="T7" s="2"/>
      <c r="U7" s="2"/>
      <c r="V7" s="2"/>
      <c r="W7" s="4"/>
      <c r="X7" s="451"/>
      <c r="Y7" s="42" t="s">
        <v>50</v>
      </c>
      <c r="Z7" s="38"/>
      <c r="AA7" s="425"/>
      <c r="AB7" s="452"/>
      <c r="AC7" s="36"/>
      <c r="AD7" s="2"/>
      <c r="AE7" s="2"/>
      <c r="AF7" s="2"/>
      <c r="AG7" s="2"/>
      <c r="AH7" s="2"/>
      <c r="AI7" s="2"/>
      <c r="AJ7" s="2"/>
      <c r="AK7" s="2"/>
      <c r="AL7" s="2"/>
      <c r="AM7" s="2"/>
      <c r="AN7" s="2"/>
      <c r="AO7" s="2"/>
      <c r="AP7" s="2"/>
      <c r="AQ7" s="2"/>
      <c r="AR7" s="2"/>
      <c r="AS7" s="2"/>
      <c r="AT7" s="2"/>
      <c r="AU7" s="2"/>
      <c r="AV7" s="2"/>
    </row>
    <row r="8" spans="1:48" ht="31.5" customHeight="1">
      <c r="A8" s="433" t="s">
        <v>2</v>
      </c>
      <c r="B8" s="25" t="s">
        <v>19</v>
      </c>
      <c r="C8" s="38"/>
      <c r="D8" s="425"/>
      <c r="E8" s="452"/>
      <c r="F8" s="13"/>
      <c r="G8" s="2"/>
      <c r="H8" s="2"/>
      <c r="I8" s="2"/>
      <c r="J8" s="2"/>
      <c r="K8" s="2"/>
      <c r="L8" s="2"/>
      <c r="M8" s="2"/>
      <c r="N8" s="2"/>
      <c r="O8" s="2"/>
      <c r="P8" s="2"/>
      <c r="Q8" s="2"/>
      <c r="R8" s="2"/>
      <c r="S8" s="2"/>
      <c r="T8" s="2"/>
      <c r="U8" s="2"/>
      <c r="V8" s="2"/>
      <c r="W8" s="4"/>
      <c r="X8" s="451" t="s">
        <v>2</v>
      </c>
      <c r="Y8" s="42" t="s">
        <v>49</v>
      </c>
      <c r="Z8" s="38"/>
      <c r="AA8" s="425"/>
      <c r="AB8" s="452"/>
      <c r="AC8" s="36"/>
      <c r="AD8" s="2"/>
      <c r="AE8" s="2"/>
      <c r="AF8" s="2"/>
      <c r="AG8" s="2"/>
      <c r="AH8" s="2"/>
      <c r="AI8" s="2"/>
      <c r="AJ8" s="2"/>
      <c r="AK8" s="2"/>
      <c r="AL8" s="2"/>
      <c r="AM8" s="2"/>
      <c r="AN8" s="2"/>
      <c r="AO8" s="2"/>
      <c r="AP8" s="2"/>
      <c r="AQ8" s="2"/>
      <c r="AR8" s="2"/>
      <c r="AS8" s="2"/>
      <c r="AT8" s="2"/>
      <c r="AU8" s="2"/>
      <c r="AV8" s="2"/>
    </row>
    <row r="9" spans="1:48" ht="31.5" customHeight="1">
      <c r="A9" s="434"/>
      <c r="B9" s="25" t="s">
        <v>20</v>
      </c>
      <c r="C9" s="38"/>
      <c r="D9" s="425"/>
      <c r="E9" s="452"/>
      <c r="F9" s="13"/>
      <c r="G9" s="2"/>
      <c r="H9" s="2"/>
      <c r="I9" s="2"/>
      <c r="J9" s="2"/>
      <c r="K9" s="2"/>
      <c r="L9" s="2"/>
      <c r="M9" s="2"/>
      <c r="N9" s="2"/>
      <c r="O9" s="2"/>
      <c r="P9" s="2"/>
      <c r="Q9" s="2"/>
      <c r="R9" s="2"/>
      <c r="S9" s="2"/>
      <c r="T9" s="2"/>
      <c r="U9" s="2"/>
      <c r="V9" s="2"/>
      <c r="W9" s="4"/>
      <c r="X9" s="451"/>
      <c r="Y9" s="42" t="s">
        <v>50</v>
      </c>
      <c r="Z9" s="38"/>
      <c r="AA9" s="425"/>
      <c r="AB9" s="452"/>
      <c r="AC9" s="36"/>
      <c r="AD9" s="2"/>
      <c r="AE9" s="2"/>
      <c r="AF9" s="2"/>
      <c r="AG9" s="2"/>
      <c r="AH9" s="2"/>
      <c r="AI9" s="2"/>
      <c r="AJ9" s="2"/>
      <c r="AK9" s="2"/>
      <c r="AL9" s="2"/>
      <c r="AM9" s="2"/>
      <c r="AN9" s="2"/>
      <c r="AO9" s="2"/>
      <c r="AP9" s="2"/>
      <c r="AQ9" s="2"/>
      <c r="AR9" s="2"/>
      <c r="AS9" s="2"/>
      <c r="AT9" s="2"/>
      <c r="AU9" s="2"/>
      <c r="AV9" s="2"/>
    </row>
    <row r="10" spans="1:48" ht="31.5" customHeight="1">
      <c r="A10" s="433" t="s">
        <v>3</v>
      </c>
      <c r="B10" s="25" t="s">
        <v>19</v>
      </c>
      <c r="C10" s="38"/>
      <c r="D10" s="425"/>
      <c r="E10" s="452"/>
      <c r="F10" s="13"/>
      <c r="G10" s="2"/>
      <c r="H10" s="2"/>
      <c r="I10" s="2"/>
      <c r="J10" s="2"/>
      <c r="K10" s="2"/>
      <c r="L10" s="2"/>
      <c r="M10" s="2"/>
      <c r="N10" s="2"/>
      <c r="O10" s="2"/>
      <c r="P10" s="2"/>
      <c r="Q10" s="2"/>
      <c r="R10" s="2"/>
      <c r="S10" s="2"/>
      <c r="T10" s="2"/>
      <c r="U10" s="2"/>
      <c r="V10" s="2"/>
      <c r="W10" s="4"/>
      <c r="X10" s="451" t="s">
        <v>3</v>
      </c>
      <c r="Y10" s="42" t="s">
        <v>49</v>
      </c>
      <c r="Z10" s="38"/>
      <c r="AA10" s="425"/>
      <c r="AB10" s="452"/>
      <c r="AC10" s="36"/>
      <c r="AD10" s="2"/>
      <c r="AE10" s="2"/>
      <c r="AF10" s="2"/>
      <c r="AG10" s="2"/>
      <c r="AH10" s="2"/>
      <c r="AI10" s="2"/>
      <c r="AJ10" s="2"/>
      <c r="AK10" s="2"/>
      <c r="AL10" s="2"/>
      <c r="AM10" s="2"/>
      <c r="AN10" s="2"/>
      <c r="AO10" s="2"/>
      <c r="AP10" s="2"/>
      <c r="AQ10" s="2"/>
      <c r="AR10" s="2"/>
      <c r="AS10" s="2"/>
      <c r="AT10" s="2"/>
      <c r="AU10" s="2"/>
      <c r="AV10" s="2"/>
    </row>
    <row r="11" spans="1:48" ht="31.5" customHeight="1">
      <c r="A11" s="434"/>
      <c r="B11" s="25" t="s">
        <v>20</v>
      </c>
      <c r="C11" s="38"/>
      <c r="D11" s="425"/>
      <c r="E11" s="452"/>
      <c r="F11" s="13"/>
      <c r="G11" s="2"/>
      <c r="H11" s="2"/>
      <c r="I11" s="2"/>
      <c r="J11" s="2"/>
      <c r="K11" s="2"/>
      <c r="L11" s="2"/>
      <c r="M11" s="2"/>
      <c r="N11" s="2"/>
      <c r="O11" s="2"/>
      <c r="P11" s="2"/>
      <c r="Q11" s="2"/>
      <c r="R11" s="2"/>
      <c r="S11" s="2"/>
      <c r="T11" s="2"/>
      <c r="U11" s="2"/>
      <c r="V11" s="2"/>
      <c r="W11" s="4"/>
      <c r="X11" s="451"/>
      <c r="Y11" s="42" t="s">
        <v>20</v>
      </c>
      <c r="Z11" s="38"/>
      <c r="AA11" s="425"/>
      <c r="AB11" s="452"/>
      <c r="AC11" s="36"/>
      <c r="AD11" s="2"/>
      <c r="AE11" s="2"/>
      <c r="AF11" s="2"/>
      <c r="AG11" s="2"/>
      <c r="AH11" s="2"/>
      <c r="AI11" s="2"/>
      <c r="AJ11" s="2"/>
      <c r="AK11" s="2"/>
      <c r="AL11" s="2"/>
      <c r="AM11" s="2"/>
      <c r="AN11" s="2"/>
      <c r="AO11" s="2"/>
      <c r="AP11" s="2"/>
      <c r="AQ11" s="2"/>
      <c r="AR11" s="2"/>
      <c r="AS11" s="2"/>
      <c r="AT11" s="2"/>
      <c r="AU11" s="2"/>
      <c r="AV11" s="2"/>
    </row>
    <row r="12" spans="1:48" ht="31.5" customHeight="1">
      <c r="A12" s="433" t="s">
        <v>4</v>
      </c>
      <c r="B12" s="25" t="s">
        <v>19</v>
      </c>
      <c r="C12" s="38"/>
      <c r="D12" s="425"/>
      <c r="E12" s="452"/>
      <c r="F12" s="13"/>
      <c r="G12" s="2"/>
      <c r="H12" s="2"/>
      <c r="I12" s="2"/>
      <c r="J12" s="2"/>
      <c r="K12" s="2"/>
      <c r="L12" s="2"/>
      <c r="M12" s="2"/>
      <c r="N12" s="2"/>
      <c r="O12" s="2"/>
      <c r="P12" s="2"/>
      <c r="Q12" s="2"/>
      <c r="R12" s="2"/>
      <c r="S12" s="2"/>
      <c r="T12" s="2"/>
      <c r="U12" s="2"/>
      <c r="V12" s="2"/>
      <c r="W12" s="4"/>
      <c r="X12" s="451" t="s">
        <v>4</v>
      </c>
      <c r="Y12" s="42" t="s">
        <v>19</v>
      </c>
      <c r="Z12" s="38"/>
      <c r="AA12" s="425"/>
      <c r="AB12" s="452"/>
      <c r="AC12" s="36"/>
      <c r="AD12" s="2"/>
      <c r="AE12" s="2"/>
      <c r="AF12" s="2"/>
      <c r="AG12" s="2"/>
      <c r="AH12" s="2"/>
      <c r="AI12" s="2"/>
      <c r="AJ12" s="2"/>
      <c r="AK12" s="2"/>
      <c r="AL12" s="2"/>
      <c r="AM12" s="2"/>
      <c r="AN12" s="2"/>
      <c r="AO12" s="2"/>
      <c r="AP12" s="2"/>
      <c r="AQ12" s="2"/>
      <c r="AR12" s="2"/>
      <c r="AS12" s="2"/>
      <c r="AT12" s="2"/>
      <c r="AU12" s="2"/>
      <c r="AV12" s="2"/>
    </row>
    <row r="13" spans="1:48" ht="31.5" customHeight="1">
      <c r="A13" s="434"/>
      <c r="B13" s="25" t="s">
        <v>20</v>
      </c>
      <c r="C13" s="38"/>
      <c r="D13" s="425"/>
      <c r="E13" s="452"/>
      <c r="F13" s="13"/>
      <c r="G13" s="2"/>
      <c r="H13" s="2"/>
      <c r="I13" s="2"/>
      <c r="J13" s="2"/>
      <c r="K13" s="2"/>
      <c r="L13" s="2"/>
      <c r="M13" s="2"/>
      <c r="N13" s="2"/>
      <c r="O13" s="2"/>
      <c r="P13" s="2"/>
      <c r="Q13" s="2"/>
      <c r="R13" s="2"/>
      <c r="S13" s="2"/>
      <c r="T13" s="2"/>
      <c r="U13" s="2"/>
      <c r="V13" s="2"/>
      <c r="W13" s="4"/>
      <c r="X13" s="451"/>
      <c r="Y13" s="42" t="s">
        <v>20</v>
      </c>
      <c r="Z13" s="38"/>
      <c r="AA13" s="425"/>
      <c r="AB13" s="452"/>
      <c r="AC13" s="36"/>
      <c r="AD13" s="2"/>
      <c r="AE13" s="2"/>
      <c r="AF13" s="2"/>
      <c r="AG13" s="2"/>
      <c r="AH13" s="2"/>
      <c r="AI13" s="2"/>
      <c r="AJ13" s="2"/>
      <c r="AK13" s="2"/>
      <c r="AL13" s="2"/>
      <c r="AM13" s="2"/>
      <c r="AN13" s="2"/>
      <c r="AO13" s="2"/>
      <c r="AP13" s="2"/>
      <c r="AQ13" s="2"/>
      <c r="AR13" s="2"/>
      <c r="AS13" s="2"/>
      <c r="AT13" s="2"/>
      <c r="AU13" s="2"/>
      <c r="AV13" s="2"/>
    </row>
    <row r="14" spans="1:48" ht="31.5" customHeight="1">
      <c r="A14" s="433" t="s">
        <v>11</v>
      </c>
      <c r="B14" s="25" t="s">
        <v>19</v>
      </c>
      <c r="C14" s="38"/>
      <c r="D14" s="425"/>
      <c r="E14" s="452"/>
      <c r="F14" s="13"/>
      <c r="G14" s="2"/>
      <c r="H14" s="2"/>
      <c r="I14" s="2"/>
      <c r="J14" s="2"/>
      <c r="K14" s="2"/>
      <c r="L14" s="2"/>
      <c r="M14" s="2"/>
      <c r="N14" s="2"/>
      <c r="O14" s="2"/>
      <c r="P14" s="2"/>
      <c r="Q14" s="2"/>
      <c r="R14" s="2"/>
      <c r="S14" s="2"/>
      <c r="T14" s="2"/>
      <c r="U14" s="2"/>
      <c r="V14" s="2"/>
      <c r="W14" s="4"/>
      <c r="X14" s="451" t="s">
        <v>11</v>
      </c>
      <c r="Y14" s="42" t="s">
        <v>19</v>
      </c>
      <c r="Z14" s="38"/>
      <c r="AA14" s="425"/>
      <c r="AB14" s="452"/>
      <c r="AC14" s="36"/>
      <c r="AD14" s="2"/>
      <c r="AE14" s="2"/>
      <c r="AF14" s="2"/>
      <c r="AG14" s="2"/>
      <c r="AH14" s="2"/>
      <c r="AI14" s="2"/>
      <c r="AJ14" s="2"/>
      <c r="AK14" s="2"/>
      <c r="AL14" s="2"/>
      <c r="AM14" s="2"/>
      <c r="AN14" s="2"/>
      <c r="AO14" s="2"/>
      <c r="AP14" s="2"/>
      <c r="AQ14" s="2"/>
      <c r="AR14" s="2"/>
      <c r="AS14" s="2"/>
      <c r="AT14" s="2"/>
      <c r="AU14" s="2"/>
      <c r="AV14" s="2"/>
    </row>
    <row r="15" spans="1:48" ht="31.5" customHeight="1">
      <c r="A15" s="434"/>
      <c r="B15" s="25" t="s">
        <v>20</v>
      </c>
      <c r="C15" s="38"/>
      <c r="D15" s="425"/>
      <c r="E15" s="452"/>
      <c r="F15" s="13"/>
      <c r="G15" s="2"/>
      <c r="H15" s="2"/>
      <c r="I15" s="2"/>
      <c r="J15" s="2"/>
      <c r="K15" s="2"/>
      <c r="L15" s="2"/>
      <c r="M15" s="2"/>
      <c r="N15" s="2"/>
      <c r="O15" s="2"/>
      <c r="P15" s="2"/>
      <c r="Q15" s="2"/>
      <c r="R15" s="2"/>
      <c r="S15" s="2"/>
      <c r="T15" s="2"/>
      <c r="U15" s="2"/>
      <c r="V15" s="2"/>
      <c r="W15" s="4"/>
      <c r="X15" s="451"/>
      <c r="Y15" s="42" t="s">
        <v>20</v>
      </c>
      <c r="Z15" s="38"/>
      <c r="AA15" s="425"/>
      <c r="AB15" s="452"/>
      <c r="AC15" s="36"/>
      <c r="AD15" s="2"/>
      <c r="AE15" s="2"/>
      <c r="AF15" s="2"/>
      <c r="AG15" s="2"/>
      <c r="AH15" s="2"/>
      <c r="AI15" s="2"/>
      <c r="AJ15" s="2"/>
      <c r="AK15" s="2"/>
      <c r="AL15" s="2"/>
      <c r="AM15" s="2"/>
      <c r="AN15" s="2"/>
      <c r="AO15" s="2"/>
      <c r="AP15" s="2"/>
      <c r="AQ15" s="2"/>
      <c r="AR15" s="2"/>
      <c r="AS15" s="2"/>
      <c r="AT15" s="2"/>
      <c r="AU15" s="2"/>
      <c r="AV15" s="2"/>
    </row>
    <row r="16" spans="1:48" ht="31.5" customHeight="1">
      <c r="A16" s="433" t="s">
        <v>12</v>
      </c>
      <c r="B16" s="25" t="s">
        <v>19</v>
      </c>
      <c r="C16" s="38"/>
      <c r="D16" s="425"/>
      <c r="E16" s="452"/>
      <c r="F16" s="13"/>
      <c r="G16" s="2"/>
      <c r="H16" s="2"/>
      <c r="I16" s="2"/>
      <c r="J16" s="2"/>
      <c r="K16" s="2"/>
      <c r="L16" s="2"/>
      <c r="M16" s="2"/>
      <c r="N16" s="2"/>
      <c r="O16" s="2"/>
      <c r="P16" s="2"/>
      <c r="Q16" s="2"/>
      <c r="R16" s="2"/>
      <c r="S16" s="2"/>
      <c r="T16" s="2"/>
      <c r="U16" s="2"/>
      <c r="V16" s="2"/>
      <c r="W16" s="4"/>
      <c r="X16" s="451" t="s">
        <v>12</v>
      </c>
      <c r="Y16" s="42" t="s">
        <v>19</v>
      </c>
      <c r="Z16" s="38"/>
      <c r="AA16" s="425"/>
      <c r="AB16" s="452"/>
      <c r="AC16" s="36"/>
      <c r="AD16" s="2"/>
      <c r="AE16" s="2"/>
      <c r="AF16" s="2"/>
      <c r="AG16" s="2"/>
      <c r="AH16" s="2"/>
      <c r="AI16" s="2"/>
      <c r="AJ16" s="2"/>
      <c r="AK16" s="2"/>
      <c r="AL16" s="2"/>
      <c r="AM16" s="2"/>
      <c r="AN16" s="2"/>
      <c r="AO16" s="2"/>
      <c r="AP16" s="2"/>
      <c r="AQ16" s="2"/>
      <c r="AR16" s="2"/>
      <c r="AS16" s="2"/>
      <c r="AT16" s="2"/>
      <c r="AU16" s="2"/>
      <c r="AV16" s="2"/>
    </row>
    <row r="17" spans="1:48" ht="31.5" customHeight="1">
      <c r="A17" s="434"/>
      <c r="B17" s="25" t="s">
        <v>20</v>
      </c>
      <c r="C17" s="38"/>
      <c r="D17" s="425"/>
      <c r="E17" s="452"/>
      <c r="F17" s="13"/>
      <c r="G17" s="2"/>
      <c r="H17" s="2"/>
      <c r="I17" s="2"/>
      <c r="J17" s="2"/>
      <c r="K17" s="2"/>
      <c r="L17" s="2"/>
      <c r="M17" s="2"/>
      <c r="N17" s="2"/>
      <c r="O17" s="2"/>
      <c r="P17" s="2"/>
      <c r="Q17" s="2"/>
      <c r="R17" s="2"/>
      <c r="S17" s="2"/>
      <c r="T17" s="2"/>
      <c r="U17" s="2"/>
      <c r="V17" s="2"/>
      <c r="W17" s="4"/>
      <c r="X17" s="451"/>
      <c r="Y17" s="42" t="s">
        <v>20</v>
      </c>
      <c r="Z17" s="38"/>
      <c r="AA17" s="425"/>
      <c r="AB17" s="452"/>
      <c r="AC17" s="36"/>
      <c r="AD17" s="2"/>
      <c r="AE17" s="2"/>
      <c r="AF17" s="2"/>
      <c r="AG17" s="2"/>
      <c r="AH17" s="2"/>
      <c r="AI17" s="2"/>
      <c r="AJ17" s="2"/>
      <c r="AK17" s="2"/>
      <c r="AL17" s="2"/>
      <c r="AM17" s="2"/>
      <c r="AN17" s="2"/>
      <c r="AO17" s="2"/>
      <c r="AP17" s="2"/>
      <c r="AQ17" s="2"/>
      <c r="AR17" s="2"/>
      <c r="AS17" s="2"/>
      <c r="AT17" s="2"/>
      <c r="AU17" s="2"/>
      <c r="AV17" s="2"/>
    </row>
    <row r="18" spans="1:48" ht="31.5" customHeight="1">
      <c r="A18" s="433" t="s">
        <v>13</v>
      </c>
      <c r="B18" s="25" t="s">
        <v>19</v>
      </c>
      <c r="C18" s="38"/>
      <c r="D18" s="425"/>
      <c r="E18" s="452"/>
      <c r="F18" s="13"/>
      <c r="G18" s="2"/>
      <c r="H18" s="2"/>
      <c r="I18" s="2"/>
      <c r="J18" s="2"/>
      <c r="K18" s="2"/>
      <c r="L18" s="2"/>
      <c r="M18" s="2"/>
      <c r="N18" s="2"/>
      <c r="O18" s="2"/>
      <c r="P18" s="2"/>
      <c r="Q18" s="2"/>
      <c r="R18" s="2"/>
      <c r="S18" s="2"/>
      <c r="T18" s="2"/>
      <c r="U18" s="2"/>
      <c r="V18" s="2"/>
      <c r="W18" s="4"/>
      <c r="X18" s="451" t="s">
        <v>13</v>
      </c>
      <c r="Y18" s="42" t="s">
        <v>19</v>
      </c>
      <c r="Z18" s="38"/>
      <c r="AA18" s="425"/>
      <c r="AB18" s="452"/>
      <c r="AC18" s="36"/>
      <c r="AD18" s="2"/>
      <c r="AE18" s="2"/>
      <c r="AF18" s="2"/>
      <c r="AG18" s="2"/>
      <c r="AH18" s="2"/>
      <c r="AI18" s="2"/>
      <c r="AJ18" s="2"/>
      <c r="AK18" s="2"/>
      <c r="AL18" s="2"/>
      <c r="AM18" s="2"/>
      <c r="AN18" s="2"/>
      <c r="AO18" s="2"/>
      <c r="AP18" s="2"/>
      <c r="AQ18" s="2"/>
      <c r="AR18" s="2"/>
      <c r="AS18" s="2"/>
      <c r="AT18" s="2"/>
      <c r="AU18" s="2"/>
      <c r="AV18" s="2"/>
    </row>
    <row r="19" spans="1:48" ht="31.5" customHeight="1">
      <c r="A19" s="434"/>
      <c r="B19" s="25" t="s">
        <v>20</v>
      </c>
      <c r="C19" s="38"/>
      <c r="D19" s="425"/>
      <c r="E19" s="452"/>
      <c r="F19" s="13"/>
      <c r="G19" s="2"/>
      <c r="H19" s="2"/>
      <c r="I19" s="2"/>
      <c r="J19" s="2"/>
      <c r="K19" s="2"/>
      <c r="L19" s="2"/>
      <c r="M19" s="2"/>
      <c r="N19" s="2"/>
      <c r="O19" s="2"/>
      <c r="P19" s="2"/>
      <c r="Q19" s="2"/>
      <c r="R19" s="2"/>
      <c r="S19" s="2"/>
      <c r="T19" s="2"/>
      <c r="U19" s="2"/>
      <c r="V19" s="2"/>
      <c r="W19" s="4"/>
      <c r="X19" s="451"/>
      <c r="Y19" s="42" t="s">
        <v>20</v>
      </c>
      <c r="Z19" s="38"/>
      <c r="AA19" s="425"/>
      <c r="AB19" s="452"/>
      <c r="AC19" s="36"/>
      <c r="AD19" s="2"/>
      <c r="AE19" s="2"/>
      <c r="AF19" s="2"/>
      <c r="AG19" s="2"/>
      <c r="AH19" s="2"/>
      <c r="AI19" s="2"/>
      <c r="AJ19" s="2"/>
      <c r="AK19" s="2"/>
      <c r="AL19" s="2"/>
      <c r="AM19" s="2"/>
      <c r="AN19" s="2"/>
      <c r="AO19" s="2"/>
      <c r="AP19" s="2"/>
      <c r="AQ19" s="2"/>
      <c r="AR19" s="2"/>
      <c r="AS19" s="2"/>
      <c r="AT19" s="2"/>
      <c r="AU19" s="2"/>
      <c r="AV19" s="2"/>
    </row>
    <row r="20" spans="1:48" ht="31.5" customHeight="1">
      <c r="A20" s="433" t="s">
        <v>14</v>
      </c>
      <c r="B20" s="25" t="s">
        <v>19</v>
      </c>
      <c r="C20" s="38"/>
      <c r="D20" s="425"/>
      <c r="E20" s="452"/>
      <c r="F20" s="13"/>
      <c r="G20" s="2"/>
      <c r="H20" s="2"/>
      <c r="I20" s="2"/>
      <c r="J20" s="2"/>
      <c r="K20" s="2"/>
      <c r="L20" s="2"/>
      <c r="M20" s="2"/>
      <c r="N20" s="2"/>
      <c r="O20" s="2"/>
      <c r="P20" s="2"/>
      <c r="Q20" s="2"/>
      <c r="R20" s="2"/>
      <c r="S20" s="2"/>
      <c r="T20" s="2"/>
      <c r="U20" s="2"/>
      <c r="V20" s="2"/>
      <c r="W20" s="4"/>
      <c r="X20" s="451" t="s">
        <v>14</v>
      </c>
      <c r="Y20" s="42" t="s">
        <v>19</v>
      </c>
      <c r="Z20" s="38"/>
      <c r="AA20" s="425"/>
      <c r="AB20" s="452"/>
      <c r="AC20" s="36"/>
      <c r="AD20" s="2"/>
      <c r="AE20" s="2"/>
      <c r="AF20" s="2"/>
      <c r="AG20" s="2"/>
      <c r="AH20" s="2"/>
      <c r="AI20" s="2"/>
      <c r="AJ20" s="2"/>
      <c r="AK20" s="2"/>
      <c r="AL20" s="2"/>
      <c r="AM20" s="2"/>
      <c r="AN20" s="2"/>
      <c r="AO20" s="2"/>
      <c r="AP20" s="2"/>
      <c r="AQ20" s="2"/>
      <c r="AR20" s="2"/>
      <c r="AS20" s="2"/>
      <c r="AT20" s="2"/>
      <c r="AU20" s="2"/>
      <c r="AV20" s="2"/>
    </row>
    <row r="21" spans="1:48" ht="31.5" customHeight="1">
      <c r="A21" s="434"/>
      <c r="B21" s="25" t="s">
        <v>20</v>
      </c>
      <c r="C21" s="38"/>
      <c r="D21" s="425"/>
      <c r="E21" s="452"/>
      <c r="F21" s="13"/>
      <c r="G21" s="2"/>
      <c r="H21" s="2"/>
      <c r="I21" s="2"/>
      <c r="J21" s="2"/>
      <c r="K21" s="2"/>
      <c r="L21" s="2"/>
      <c r="M21" s="2"/>
      <c r="N21" s="2"/>
      <c r="O21" s="2"/>
      <c r="P21" s="2"/>
      <c r="Q21" s="2"/>
      <c r="R21" s="2"/>
      <c r="S21" s="2"/>
      <c r="T21" s="2"/>
      <c r="U21" s="2"/>
      <c r="V21" s="2"/>
      <c r="W21" s="4"/>
      <c r="X21" s="451"/>
      <c r="Y21" s="42" t="s">
        <v>20</v>
      </c>
      <c r="Z21" s="38"/>
      <c r="AA21" s="425"/>
      <c r="AB21" s="452"/>
      <c r="AC21" s="36"/>
      <c r="AD21" s="2"/>
      <c r="AE21" s="2"/>
      <c r="AF21" s="2"/>
      <c r="AG21" s="2"/>
      <c r="AH21" s="2"/>
      <c r="AI21" s="2"/>
      <c r="AJ21" s="2"/>
      <c r="AK21" s="2"/>
      <c r="AL21" s="2"/>
      <c r="AM21" s="2"/>
      <c r="AN21" s="2"/>
      <c r="AO21" s="2"/>
      <c r="AP21" s="2"/>
      <c r="AQ21" s="2"/>
      <c r="AR21" s="2"/>
      <c r="AS21" s="2"/>
      <c r="AT21" s="2"/>
      <c r="AU21" s="2"/>
      <c r="AV21" s="2"/>
    </row>
    <row r="22" spans="1:48" ht="31.5" customHeight="1">
      <c r="A22" s="433" t="s">
        <v>15</v>
      </c>
      <c r="B22" s="25" t="s">
        <v>19</v>
      </c>
      <c r="C22" s="38"/>
      <c r="D22" s="425"/>
      <c r="E22" s="452"/>
      <c r="F22" s="13"/>
      <c r="G22" s="2"/>
      <c r="H22" s="2"/>
      <c r="I22" s="2"/>
      <c r="J22" s="2"/>
      <c r="K22" s="2"/>
      <c r="L22" s="2"/>
      <c r="M22" s="2"/>
      <c r="N22" s="2"/>
      <c r="O22" s="2"/>
      <c r="P22" s="2"/>
      <c r="Q22" s="2"/>
      <c r="R22" s="2"/>
      <c r="S22" s="2"/>
      <c r="T22" s="2"/>
      <c r="U22" s="2"/>
      <c r="V22" s="2"/>
      <c r="W22" s="4"/>
      <c r="X22" s="451" t="s">
        <v>15</v>
      </c>
      <c r="Y22" s="42" t="s">
        <v>19</v>
      </c>
      <c r="Z22" s="38"/>
      <c r="AA22" s="425"/>
      <c r="AB22" s="452"/>
      <c r="AC22" s="36"/>
      <c r="AD22" s="2"/>
      <c r="AE22" s="2"/>
      <c r="AF22" s="2"/>
      <c r="AG22" s="2"/>
      <c r="AH22" s="2"/>
      <c r="AI22" s="2"/>
      <c r="AJ22" s="2"/>
      <c r="AK22" s="2"/>
      <c r="AL22" s="2"/>
      <c r="AM22" s="2"/>
      <c r="AN22" s="2"/>
      <c r="AO22" s="2"/>
      <c r="AP22" s="2"/>
      <c r="AQ22" s="2"/>
      <c r="AR22" s="2"/>
      <c r="AS22" s="2"/>
      <c r="AT22" s="2"/>
      <c r="AU22" s="2"/>
      <c r="AV22" s="2"/>
    </row>
    <row r="23" spans="1:48" ht="31.5" customHeight="1">
      <c r="A23" s="434"/>
      <c r="B23" s="25" t="s">
        <v>20</v>
      </c>
      <c r="C23" s="38"/>
      <c r="D23" s="425"/>
      <c r="E23" s="452"/>
      <c r="F23" s="13"/>
      <c r="G23" s="2"/>
      <c r="H23" s="2"/>
      <c r="I23" s="2"/>
      <c r="J23" s="2"/>
      <c r="K23" s="2"/>
      <c r="L23" s="2"/>
      <c r="M23" s="2"/>
      <c r="N23" s="2"/>
      <c r="O23" s="2"/>
      <c r="P23" s="2"/>
      <c r="Q23" s="2"/>
      <c r="R23" s="2"/>
      <c r="S23" s="2"/>
      <c r="T23" s="2"/>
      <c r="U23" s="2"/>
      <c r="V23" s="2"/>
      <c r="W23" s="4"/>
      <c r="X23" s="451"/>
      <c r="Y23" s="42" t="s">
        <v>20</v>
      </c>
      <c r="Z23" s="38"/>
      <c r="AA23" s="425"/>
      <c r="AB23" s="452"/>
      <c r="AC23" s="36"/>
      <c r="AD23" s="2"/>
      <c r="AE23" s="2"/>
      <c r="AF23" s="2"/>
      <c r="AG23" s="2"/>
      <c r="AH23" s="2"/>
      <c r="AI23" s="2"/>
      <c r="AJ23" s="2"/>
      <c r="AK23" s="2"/>
      <c r="AL23" s="2"/>
      <c r="AM23" s="2"/>
      <c r="AN23" s="2"/>
      <c r="AO23" s="2"/>
      <c r="AP23" s="2"/>
      <c r="AQ23" s="2"/>
      <c r="AR23" s="2"/>
      <c r="AS23" s="2"/>
      <c r="AT23" s="2"/>
      <c r="AU23" s="2"/>
      <c r="AV23" s="2"/>
    </row>
    <row r="24" spans="23:48" ht="31.5" customHeight="1">
      <c r="W24" s="4"/>
      <c r="X24" s="451" t="s">
        <v>35</v>
      </c>
      <c r="Y24" s="42" t="s">
        <v>19</v>
      </c>
      <c r="Z24" s="38"/>
      <c r="AA24" s="425"/>
      <c r="AB24" s="452"/>
      <c r="AC24" s="2"/>
      <c r="AD24" s="2"/>
      <c r="AE24" s="2"/>
      <c r="AF24" s="2"/>
      <c r="AG24" s="2"/>
      <c r="AH24" s="2"/>
      <c r="AI24" s="2"/>
      <c r="AJ24" s="2"/>
      <c r="AK24" s="2"/>
      <c r="AL24" s="2"/>
      <c r="AM24" s="2"/>
      <c r="AN24" s="2"/>
      <c r="AO24" s="2"/>
      <c r="AP24" s="2"/>
      <c r="AQ24" s="2"/>
      <c r="AR24" s="2"/>
      <c r="AS24" s="2"/>
      <c r="AT24" s="2"/>
      <c r="AU24" s="2"/>
      <c r="AV24" s="2"/>
    </row>
    <row r="25" spans="24:48" ht="31.5" customHeight="1">
      <c r="X25" s="451"/>
      <c r="Y25" s="42" t="s">
        <v>20</v>
      </c>
      <c r="Z25" s="38"/>
      <c r="AA25" s="425"/>
      <c r="AB25" s="452"/>
      <c r="AC25" s="2"/>
      <c r="AD25" s="2"/>
      <c r="AE25" s="2"/>
      <c r="AF25" s="2"/>
      <c r="AG25" s="2"/>
      <c r="AH25" s="2"/>
      <c r="AI25" s="2"/>
      <c r="AJ25" s="2"/>
      <c r="AK25" s="2"/>
      <c r="AL25" s="2"/>
      <c r="AM25" s="2"/>
      <c r="AN25" s="2"/>
      <c r="AO25" s="2"/>
      <c r="AP25" s="2"/>
      <c r="AQ25" s="2"/>
      <c r="AR25" s="2"/>
      <c r="AS25" s="2"/>
      <c r="AT25" s="2"/>
      <c r="AU25" s="2"/>
      <c r="AV25" s="2"/>
    </row>
  </sheetData>
  <sheetProtection/>
  <mergeCells count="107">
    <mergeCell ref="B1:D1"/>
    <mergeCell ref="L2:U2"/>
    <mergeCell ref="D3:E5"/>
    <mergeCell ref="B3:C5"/>
    <mergeCell ref="G5:H5"/>
    <mergeCell ref="S5:T5"/>
    <mergeCell ref="P5:Q5"/>
    <mergeCell ref="M5:N5"/>
    <mergeCell ref="J5:K5"/>
    <mergeCell ref="B2:C2"/>
    <mergeCell ref="D13:E13"/>
    <mergeCell ref="D15:E15"/>
    <mergeCell ref="D17:E17"/>
    <mergeCell ref="D19:E19"/>
    <mergeCell ref="D21:E21"/>
    <mergeCell ref="D23:E23"/>
    <mergeCell ref="D20:E20"/>
    <mergeCell ref="A12:A13"/>
    <mergeCell ref="A14:A15"/>
    <mergeCell ref="A16:A17"/>
    <mergeCell ref="A18:A19"/>
    <mergeCell ref="A20:A21"/>
    <mergeCell ref="A22:A23"/>
    <mergeCell ref="A6:A7"/>
    <mergeCell ref="A8:A9"/>
    <mergeCell ref="A10:A11"/>
    <mergeCell ref="D7:E7"/>
    <mergeCell ref="D9:E9"/>
    <mergeCell ref="D11:E11"/>
    <mergeCell ref="A3:A5"/>
    <mergeCell ref="D22:E22"/>
    <mergeCell ref="G3:I3"/>
    <mergeCell ref="J3:L3"/>
    <mergeCell ref="M3:O3"/>
    <mergeCell ref="P3:R3"/>
    <mergeCell ref="D10:E10"/>
    <mergeCell ref="D6:E6"/>
    <mergeCell ref="D8:E8"/>
    <mergeCell ref="F3:F5"/>
    <mergeCell ref="S3:U3"/>
    <mergeCell ref="G4:I4"/>
    <mergeCell ref="J4:L4"/>
    <mergeCell ref="M4:O4"/>
    <mergeCell ref="P4:R4"/>
    <mergeCell ref="S4:U4"/>
    <mergeCell ref="D12:E12"/>
    <mergeCell ref="D14:E14"/>
    <mergeCell ref="D16:E16"/>
    <mergeCell ref="D18:E18"/>
    <mergeCell ref="Y1:AA1"/>
    <mergeCell ref="X8:X9"/>
    <mergeCell ref="AA8:AB8"/>
    <mergeCell ref="AA9:AB9"/>
    <mergeCell ref="X10:X11"/>
    <mergeCell ref="V3:V4"/>
    <mergeCell ref="AI2:AR2"/>
    <mergeCell ref="X3:X5"/>
    <mergeCell ref="Y3:Z5"/>
    <mergeCell ref="AA3:AB5"/>
    <mergeCell ref="AC3:AC5"/>
    <mergeCell ref="AD3:AF3"/>
    <mergeCell ref="AG3:AI3"/>
    <mergeCell ref="AJ3:AL3"/>
    <mergeCell ref="AM3:AO3"/>
    <mergeCell ref="AP3:AR3"/>
    <mergeCell ref="AV3:AV4"/>
    <mergeCell ref="AD4:AF4"/>
    <mergeCell ref="AG4:AI4"/>
    <mergeCell ref="AJ4:AL4"/>
    <mergeCell ref="AM4:AO4"/>
    <mergeCell ref="AP4:AR4"/>
    <mergeCell ref="AD5:AE5"/>
    <mergeCell ref="AG5:AH5"/>
    <mergeCell ref="AJ5:AK5"/>
    <mergeCell ref="AM5:AN5"/>
    <mergeCell ref="AP5:AQ5"/>
    <mergeCell ref="X6:X7"/>
    <mergeCell ref="AA6:AB6"/>
    <mergeCell ref="AA7:AB7"/>
    <mergeCell ref="AA10:AB10"/>
    <mergeCell ref="AA11:AB11"/>
    <mergeCell ref="X12:X13"/>
    <mergeCell ref="AA12:AB12"/>
    <mergeCell ref="AA13:AB13"/>
    <mergeCell ref="X14:X15"/>
    <mergeCell ref="AA14:AB14"/>
    <mergeCell ref="AA15:AB15"/>
    <mergeCell ref="AA21:AB21"/>
    <mergeCell ref="X22:X23"/>
    <mergeCell ref="AA22:AB22"/>
    <mergeCell ref="AA23:AB23"/>
    <mergeCell ref="X16:X17"/>
    <mergeCell ref="AA16:AB16"/>
    <mergeCell ref="AA17:AB17"/>
    <mergeCell ref="X18:X19"/>
    <mergeCell ref="AA18:AB18"/>
    <mergeCell ref="AA19:AB19"/>
    <mergeCell ref="X2:Y2"/>
    <mergeCell ref="Z2:AA2"/>
    <mergeCell ref="AS3:AU3"/>
    <mergeCell ref="AS4:AU4"/>
    <mergeCell ref="AS5:AT5"/>
    <mergeCell ref="X24:X25"/>
    <mergeCell ref="AA24:AB24"/>
    <mergeCell ref="AA25:AB25"/>
    <mergeCell ref="X20:X21"/>
    <mergeCell ref="AA20:AB20"/>
  </mergeCells>
  <printOptions/>
  <pageMargins left="0.7086614173228347" right="0.4724409448818898" top="0.9448818897637796" bottom="0.35433070866141736" header="0.31496062992125984" footer="0.31496062992125984"/>
  <pageSetup orientation="landscape" paperSize="9" scale="62" r:id="rId3"/>
  <headerFooter>
    <oddHeader>&amp;L&amp;18 2012年度&amp;C&amp;20甲府キッズＵ－１０地域リーグ８　日程表</oddHeader>
    <oddFooter>&amp;C山梨県サッカー協会４種委員会
</oddFooter>
  </headerFooter>
  <colBreaks count="1" manualBreakCount="1">
    <brk id="22" max="24" man="1"/>
  </colBreaks>
  <legacyDrawing r:id="rId2"/>
</worksheet>
</file>

<file path=xl/worksheets/sheet7.xml><?xml version="1.0" encoding="utf-8"?>
<worksheet xmlns="http://schemas.openxmlformats.org/spreadsheetml/2006/main" xmlns:r="http://schemas.openxmlformats.org/officeDocument/2006/relationships">
  <dimension ref="A1:AC41"/>
  <sheetViews>
    <sheetView view="pageLayout" zoomScaleSheetLayoutView="100" workbookViewId="0" topLeftCell="A1">
      <selection activeCell="K4" sqref="K4:N4"/>
    </sheetView>
  </sheetViews>
  <sheetFormatPr defaultColWidth="9.140625" defaultRowHeight="15"/>
  <cols>
    <col min="1" max="1" width="3.7109375" style="54" bestFit="1" customWidth="1"/>
    <col min="2" max="2" width="6.57421875" style="55" customWidth="1"/>
    <col min="3" max="3" width="6.8515625" style="54" bestFit="1" customWidth="1"/>
    <col min="4" max="4" width="6.8515625" style="54" customWidth="1"/>
    <col min="5" max="5" width="6.57421875" style="54" customWidth="1"/>
    <col min="6" max="7" width="6.8515625" style="54" customWidth="1"/>
    <col min="8" max="8" width="3.140625" style="54" bestFit="1" customWidth="1"/>
    <col min="9" max="9" width="3.140625" style="54" customWidth="1"/>
    <col min="10" max="10" width="3.421875" style="54" bestFit="1" customWidth="1"/>
    <col min="11" max="11" width="7.140625" style="54" customWidth="1"/>
    <col min="12" max="15" width="3.8515625" style="54" customWidth="1"/>
    <col min="16" max="16" width="3.140625" style="54" customWidth="1"/>
    <col min="17" max="17" width="3.421875" style="54" customWidth="1"/>
    <col min="18" max="20" width="7.140625" style="54" customWidth="1"/>
    <col min="21" max="21" width="0.71875" style="54" customWidth="1"/>
    <col min="22" max="24" width="7.140625" style="56" customWidth="1"/>
    <col min="25" max="29" width="9.00390625" style="56" customWidth="1"/>
    <col min="30" max="16384" width="9.00390625" style="54" customWidth="1"/>
  </cols>
  <sheetData>
    <row r="1" spans="1:27" s="56" customFormat="1" ht="19.5" customHeight="1" thickBot="1">
      <c r="A1" s="512" t="s">
        <v>175</v>
      </c>
      <c r="B1" s="512"/>
      <c r="C1" s="512"/>
      <c r="D1" s="512"/>
      <c r="E1" s="511" t="s">
        <v>485</v>
      </c>
      <c r="F1" s="511"/>
      <c r="G1" s="511"/>
      <c r="H1" s="511"/>
      <c r="I1" s="511"/>
      <c r="J1" s="511"/>
      <c r="K1" s="511"/>
      <c r="L1" s="511"/>
      <c r="M1" s="511"/>
      <c r="N1" s="511"/>
      <c r="O1" s="511"/>
      <c r="P1" s="511"/>
      <c r="Q1" s="511"/>
      <c r="R1" s="511"/>
      <c r="S1" s="511"/>
      <c r="T1" s="511"/>
      <c r="U1" s="57"/>
      <c r="V1" s="57"/>
      <c r="W1" s="57"/>
      <c r="X1" s="57"/>
      <c r="Y1" s="57"/>
      <c r="Z1" s="57"/>
      <c r="AA1" s="57"/>
    </row>
    <row r="2" spans="1:29" ht="26.25" customHeight="1" thickBot="1">
      <c r="A2" s="520" t="s">
        <v>58</v>
      </c>
      <c r="B2" s="521"/>
      <c r="C2" s="569"/>
      <c r="D2" s="570"/>
      <c r="E2" s="570"/>
      <c r="F2" s="571"/>
      <c r="G2" s="566" t="s">
        <v>135</v>
      </c>
      <c r="H2" s="567"/>
      <c r="I2" s="568"/>
      <c r="J2" s="568"/>
      <c r="K2" s="568"/>
      <c r="L2" s="568"/>
      <c r="M2" s="568"/>
      <c r="N2" s="568"/>
      <c r="O2" s="522" t="s">
        <v>77</v>
      </c>
      <c r="P2" s="522"/>
      <c r="Q2" s="523"/>
      <c r="R2" s="523"/>
      <c r="S2" s="523"/>
      <c r="T2" s="524"/>
      <c r="U2" s="56"/>
      <c r="W2" s="56" t="s">
        <v>102</v>
      </c>
      <c r="AA2" s="54"/>
      <c r="AB2" s="54"/>
      <c r="AC2" s="54"/>
    </row>
    <row r="3" spans="1:29" ht="19.5" customHeight="1">
      <c r="A3" s="563" t="s">
        <v>78</v>
      </c>
      <c r="B3" s="564"/>
      <c r="C3" s="513"/>
      <c r="D3" s="514"/>
      <c r="E3" s="514"/>
      <c r="F3" s="514"/>
      <c r="G3" s="517"/>
      <c r="H3" s="518"/>
      <c r="I3" s="563" t="s">
        <v>79</v>
      </c>
      <c r="J3" s="565"/>
      <c r="K3" s="563"/>
      <c r="L3" s="565"/>
      <c r="M3" s="565"/>
      <c r="N3" s="574"/>
      <c r="O3" s="575" t="s">
        <v>80</v>
      </c>
      <c r="P3" s="576"/>
      <c r="Q3" s="549"/>
      <c r="R3" s="522"/>
      <c r="S3" s="522"/>
      <c r="T3" s="551"/>
      <c r="U3" s="56"/>
      <c r="W3" s="56" t="s">
        <v>103</v>
      </c>
      <c r="AA3" s="54"/>
      <c r="AB3" s="54"/>
      <c r="AC3" s="54"/>
    </row>
    <row r="4" spans="1:29" ht="19.5" customHeight="1">
      <c r="A4" s="549" t="s">
        <v>81</v>
      </c>
      <c r="B4" s="550"/>
      <c r="C4" s="515"/>
      <c r="D4" s="516"/>
      <c r="E4" s="516"/>
      <c r="F4" s="516"/>
      <c r="G4" s="515"/>
      <c r="H4" s="519"/>
      <c r="I4" s="549" t="s">
        <v>79</v>
      </c>
      <c r="J4" s="522"/>
      <c r="K4" s="549"/>
      <c r="L4" s="522"/>
      <c r="M4" s="522"/>
      <c r="N4" s="551"/>
      <c r="O4" s="552" t="s">
        <v>80</v>
      </c>
      <c r="P4" s="553"/>
      <c r="Q4" s="549"/>
      <c r="R4" s="522"/>
      <c r="S4" s="522"/>
      <c r="T4" s="551"/>
      <c r="U4" s="56"/>
      <c r="W4" s="56" t="s">
        <v>104</v>
      </c>
      <c r="AA4" s="54"/>
      <c r="AB4" s="54"/>
      <c r="AC4" s="54"/>
    </row>
    <row r="5" spans="1:29" ht="19.5" customHeight="1">
      <c r="A5" s="549" t="s">
        <v>82</v>
      </c>
      <c r="B5" s="550"/>
      <c r="C5" s="515"/>
      <c r="D5" s="516"/>
      <c r="E5" s="516"/>
      <c r="F5" s="516"/>
      <c r="G5" s="515"/>
      <c r="H5" s="519"/>
      <c r="I5" s="549" t="s">
        <v>79</v>
      </c>
      <c r="J5" s="522"/>
      <c r="K5" s="549"/>
      <c r="L5" s="522"/>
      <c r="M5" s="522"/>
      <c r="N5" s="551"/>
      <c r="O5" s="552" t="s">
        <v>80</v>
      </c>
      <c r="P5" s="553"/>
      <c r="Q5" s="549"/>
      <c r="R5" s="522"/>
      <c r="S5" s="522"/>
      <c r="T5" s="551"/>
      <c r="U5" s="56"/>
      <c r="W5" s="56" t="s">
        <v>105</v>
      </c>
      <c r="AB5" s="54"/>
      <c r="AC5" s="54"/>
    </row>
    <row r="6" spans="2:23" ht="11.25" customHeight="1">
      <c r="B6" s="57"/>
      <c r="C6" s="56"/>
      <c r="D6" s="56"/>
      <c r="E6" s="56"/>
      <c r="F6" s="56"/>
      <c r="G6" s="88" t="s">
        <v>108</v>
      </c>
      <c r="H6" s="88"/>
      <c r="I6" s="88"/>
      <c r="J6" s="88"/>
      <c r="K6" s="88"/>
      <c r="L6" s="88"/>
      <c r="M6" s="58"/>
      <c r="N6" s="58"/>
      <c r="W6" s="56" t="s">
        <v>106</v>
      </c>
    </row>
    <row r="7" spans="1:23" ht="14.25" thickBot="1">
      <c r="A7" s="572" t="s">
        <v>99</v>
      </c>
      <c r="B7" s="572"/>
      <c r="C7" s="572"/>
      <c r="D7" s="572"/>
      <c r="E7" s="56" t="s">
        <v>109</v>
      </c>
      <c r="F7" s="56"/>
      <c r="G7" s="59"/>
      <c r="H7" s="59"/>
      <c r="I7" s="573" t="s">
        <v>336</v>
      </c>
      <c r="J7" s="573"/>
      <c r="K7" s="573"/>
      <c r="L7" s="573"/>
      <c r="M7" s="573"/>
      <c r="N7" s="573"/>
      <c r="O7" s="573"/>
      <c r="P7" s="573"/>
      <c r="Q7" s="573"/>
      <c r="R7" s="573"/>
      <c r="S7" s="573"/>
      <c r="T7" s="573"/>
      <c r="W7" s="56" t="s">
        <v>107</v>
      </c>
    </row>
    <row r="8" spans="2:21" ht="21" customHeight="1" thickBot="1">
      <c r="B8" s="89" t="s">
        <v>98</v>
      </c>
      <c r="C8" s="542" t="s">
        <v>110</v>
      </c>
      <c r="D8" s="542"/>
      <c r="E8" s="89" t="s">
        <v>98</v>
      </c>
      <c r="F8" s="542" t="s">
        <v>110</v>
      </c>
      <c r="G8" s="542"/>
      <c r="H8" s="56"/>
      <c r="I8" s="554" t="s">
        <v>84</v>
      </c>
      <c r="J8" s="60"/>
      <c r="K8" s="61" t="s">
        <v>85</v>
      </c>
      <c r="L8" s="557" t="s">
        <v>86</v>
      </c>
      <c r="M8" s="558"/>
      <c r="N8" s="557" t="s">
        <v>87</v>
      </c>
      <c r="O8" s="559"/>
      <c r="P8" s="560" t="s">
        <v>88</v>
      </c>
      <c r="Q8" s="61"/>
      <c r="R8" s="61" t="s">
        <v>85</v>
      </c>
      <c r="S8" s="61" t="s">
        <v>86</v>
      </c>
      <c r="T8" s="62" t="s">
        <v>87</v>
      </c>
      <c r="U8" s="56"/>
    </row>
    <row r="9" spans="2:21" ht="21" customHeight="1" thickTop="1">
      <c r="B9" s="89" t="s">
        <v>100</v>
      </c>
      <c r="C9" s="542" t="s">
        <v>110</v>
      </c>
      <c r="D9" s="542"/>
      <c r="E9" s="89" t="s">
        <v>98</v>
      </c>
      <c r="F9" s="542" t="s">
        <v>110</v>
      </c>
      <c r="G9" s="542"/>
      <c r="H9" s="56"/>
      <c r="I9" s="555"/>
      <c r="J9" s="63" t="s">
        <v>89</v>
      </c>
      <c r="K9" s="63"/>
      <c r="L9" s="543"/>
      <c r="M9" s="544"/>
      <c r="N9" s="543"/>
      <c r="O9" s="545"/>
      <c r="P9" s="561"/>
      <c r="Q9" s="63" t="s">
        <v>89</v>
      </c>
      <c r="R9" s="64"/>
      <c r="S9" s="64"/>
      <c r="T9" s="65"/>
      <c r="U9" s="56"/>
    </row>
    <row r="10" spans="2:21" ht="21" customHeight="1" thickBot="1">
      <c r="B10" s="89" t="s">
        <v>83</v>
      </c>
      <c r="C10" s="542" t="s">
        <v>110</v>
      </c>
      <c r="D10" s="542"/>
      <c r="E10" s="89" t="s">
        <v>101</v>
      </c>
      <c r="F10" s="542" t="s">
        <v>110</v>
      </c>
      <c r="G10" s="542"/>
      <c r="H10" s="56"/>
      <c r="I10" s="556"/>
      <c r="J10" s="67" t="s">
        <v>90</v>
      </c>
      <c r="K10" s="66"/>
      <c r="L10" s="546"/>
      <c r="M10" s="547"/>
      <c r="N10" s="546"/>
      <c r="O10" s="548"/>
      <c r="P10" s="562"/>
      <c r="Q10" s="67" t="s">
        <v>90</v>
      </c>
      <c r="R10" s="66"/>
      <c r="S10" s="66"/>
      <c r="T10" s="68"/>
      <c r="U10" s="56"/>
    </row>
    <row r="11" spans="2:21" ht="21" customHeight="1">
      <c r="B11" s="89" t="s">
        <v>83</v>
      </c>
      <c r="C11" s="542" t="s">
        <v>110</v>
      </c>
      <c r="D11" s="542"/>
      <c r="E11" s="89" t="s">
        <v>98</v>
      </c>
      <c r="F11" s="542" t="s">
        <v>110</v>
      </c>
      <c r="G11" s="542"/>
      <c r="H11" s="56"/>
      <c r="I11" s="86"/>
      <c r="J11" s="57"/>
      <c r="K11" s="85"/>
      <c r="L11" s="85"/>
      <c r="M11" s="85"/>
      <c r="N11" s="85"/>
      <c r="O11" s="85"/>
      <c r="P11" s="87"/>
      <c r="Q11" s="57"/>
      <c r="R11" s="85"/>
      <c r="S11" s="85"/>
      <c r="T11" s="85"/>
      <c r="U11" s="56"/>
    </row>
    <row r="12" spans="1:20" s="56" customFormat="1" ht="9.75" customHeight="1">
      <c r="A12" s="54"/>
      <c r="B12" s="85"/>
      <c r="C12" s="83"/>
      <c r="D12" s="83"/>
      <c r="E12" s="85"/>
      <c r="F12" s="83"/>
      <c r="G12" s="83"/>
      <c r="I12" s="86"/>
      <c r="J12" s="57"/>
      <c r="K12" s="85"/>
      <c r="L12" s="85"/>
      <c r="M12" s="85"/>
      <c r="N12" s="85"/>
      <c r="O12" s="85"/>
      <c r="P12" s="87"/>
      <c r="Q12" s="57"/>
      <c r="R12" s="85"/>
      <c r="S12" s="85"/>
      <c r="T12" s="85"/>
    </row>
    <row r="13" spans="1:29" ht="16.5" customHeight="1">
      <c r="A13" s="69" t="s">
        <v>91</v>
      </c>
      <c r="C13" s="57"/>
      <c r="D13" s="57"/>
      <c r="E13" s="84" t="s">
        <v>174</v>
      </c>
      <c r="F13" s="57"/>
      <c r="G13" s="56"/>
      <c r="H13" s="56"/>
      <c r="I13" s="56"/>
      <c r="J13" s="56"/>
      <c r="K13" s="56"/>
      <c r="L13" s="56"/>
      <c r="M13" s="57"/>
      <c r="N13" s="57"/>
      <c r="O13" s="56"/>
      <c r="P13" s="56"/>
      <c r="Q13" s="56"/>
      <c r="R13" s="56"/>
      <c r="S13" s="56"/>
      <c r="T13" s="56"/>
      <c r="U13" s="56"/>
      <c r="AB13" s="54"/>
      <c r="AC13" s="54"/>
    </row>
    <row r="14" spans="1:29" ht="19.5" customHeight="1" thickBot="1">
      <c r="A14" s="70"/>
      <c r="B14" s="71" t="s">
        <v>92</v>
      </c>
      <c r="C14" s="71" t="s">
        <v>93</v>
      </c>
      <c r="D14" s="72" t="s">
        <v>70</v>
      </c>
      <c r="E14" s="535" t="s">
        <v>94</v>
      </c>
      <c r="F14" s="535"/>
      <c r="G14" s="535"/>
      <c r="H14" s="536" t="s">
        <v>95</v>
      </c>
      <c r="I14" s="537"/>
      <c r="J14" s="537"/>
      <c r="K14" s="537"/>
      <c r="L14" s="538"/>
      <c r="M14" s="539"/>
      <c r="N14" s="539"/>
      <c r="O14" s="540"/>
      <c r="P14" s="536" t="s">
        <v>96</v>
      </c>
      <c r="Q14" s="538"/>
      <c r="R14" s="536"/>
      <c r="S14" s="538"/>
      <c r="T14" s="73"/>
      <c r="U14" s="56"/>
      <c r="AB14" s="54"/>
      <c r="AC14" s="54"/>
    </row>
    <row r="15" spans="1:29" ht="25.5" customHeight="1" thickTop="1">
      <c r="A15" s="74">
        <v>1</v>
      </c>
      <c r="B15" s="75"/>
      <c r="C15" s="75"/>
      <c r="D15" s="76"/>
      <c r="E15" s="541" t="s">
        <v>97</v>
      </c>
      <c r="F15" s="541"/>
      <c r="G15" s="541"/>
      <c r="H15" s="526"/>
      <c r="I15" s="527"/>
      <c r="J15" s="527"/>
      <c r="K15" s="527"/>
      <c r="L15" s="528"/>
      <c r="M15" s="529"/>
      <c r="N15" s="530"/>
      <c r="O15" s="531"/>
      <c r="P15" s="532"/>
      <c r="Q15" s="533"/>
      <c r="R15" s="515"/>
      <c r="S15" s="519"/>
      <c r="T15" s="77"/>
      <c r="U15" s="56"/>
      <c r="AB15" s="54"/>
      <c r="AC15" s="54"/>
    </row>
    <row r="16" spans="1:29" ht="25.5" customHeight="1">
      <c r="A16" s="78">
        <v>2</v>
      </c>
      <c r="B16" s="79"/>
      <c r="C16" s="79"/>
      <c r="D16" s="80"/>
      <c r="E16" s="525" t="s">
        <v>97</v>
      </c>
      <c r="F16" s="525"/>
      <c r="G16" s="525"/>
      <c r="H16" s="526"/>
      <c r="I16" s="527"/>
      <c r="J16" s="527"/>
      <c r="K16" s="527"/>
      <c r="L16" s="528"/>
      <c r="M16" s="529"/>
      <c r="N16" s="530"/>
      <c r="O16" s="531"/>
      <c r="P16" s="532"/>
      <c r="Q16" s="533"/>
      <c r="R16" s="515"/>
      <c r="S16" s="519"/>
      <c r="T16" s="81"/>
      <c r="U16" s="56"/>
      <c r="AB16" s="54"/>
      <c r="AC16" s="54"/>
    </row>
    <row r="17" spans="1:29" ht="25.5" customHeight="1">
      <c r="A17" s="82">
        <v>3</v>
      </c>
      <c r="B17" s="79"/>
      <c r="C17" s="79"/>
      <c r="D17" s="80"/>
      <c r="E17" s="525" t="s">
        <v>97</v>
      </c>
      <c r="F17" s="525"/>
      <c r="G17" s="525"/>
      <c r="H17" s="526"/>
      <c r="I17" s="527"/>
      <c r="J17" s="527"/>
      <c r="K17" s="527"/>
      <c r="L17" s="528"/>
      <c r="M17" s="529"/>
      <c r="N17" s="530"/>
      <c r="O17" s="531"/>
      <c r="P17" s="532"/>
      <c r="Q17" s="533"/>
      <c r="R17" s="515"/>
      <c r="S17" s="519"/>
      <c r="T17" s="77"/>
      <c r="U17" s="57"/>
      <c r="V17" s="57"/>
      <c r="W17" s="57"/>
      <c r="X17" s="57"/>
      <c r="Y17" s="57"/>
      <c r="AB17" s="54"/>
      <c r="AC17" s="54"/>
    </row>
    <row r="18" spans="1:29" ht="25.5" customHeight="1">
      <c r="A18" s="78">
        <v>4</v>
      </c>
      <c r="B18" s="79"/>
      <c r="C18" s="79"/>
      <c r="D18" s="80"/>
      <c r="E18" s="525" t="s">
        <v>97</v>
      </c>
      <c r="F18" s="525"/>
      <c r="G18" s="525"/>
      <c r="H18" s="526"/>
      <c r="I18" s="527"/>
      <c r="J18" s="527"/>
      <c r="K18" s="527"/>
      <c r="L18" s="528"/>
      <c r="M18" s="529"/>
      <c r="N18" s="530"/>
      <c r="O18" s="531"/>
      <c r="P18" s="532"/>
      <c r="Q18" s="533"/>
      <c r="R18" s="515"/>
      <c r="S18" s="519"/>
      <c r="T18" s="77"/>
      <c r="U18" s="56"/>
      <c r="AB18" s="54"/>
      <c r="AC18" s="54"/>
    </row>
    <row r="19" spans="1:29" ht="25.5" customHeight="1">
      <c r="A19" s="82">
        <v>5</v>
      </c>
      <c r="B19" s="79"/>
      <c r="C19" s="79"/>
      <c r="D19" s="80"/>
      <c r="E19" s="525" t="s">
        <v>97</v>
      </c>
      <c r="F19" s="525"/>
      <c r="G19" s="525"/>
      <c r="H19" s="526"/>
      <c r="I19" s="527"/>
      <c r="J19" s="527"/>
      <c r="K19" s="527"/>
      <c r="L19" s="528"/>
      <c r="M19" s="529"/>
      <c r="N19" s="530"/>
      <c r="O19" s="531"/>
      <c r="P19" s="532"/>
      <c r="Q19" s="533"/>
      <c r="R19" s="515"/>
      <c r="S19" s="519"/>
      <c r="T19" s="77"/>
      <c r="U19" s="56"/>
      <c r="AB19" s="54"/>
      <c r="AC19" s="54"/>
    </row>
    <row r="20" spans="1:29" ht="25.5" customHeight="1">
      <c r="A20" s="78">
        <v>6</v>
      </c>
      <c r="B20" s="79"/>
      <c r="C20" s="79"/>
      <c r="D20" s="80"/>
      <c r="E20" s="525" t="s">
        <v>97</v>
      </c>
      <c r="F20" s="525"/>
      <c r="G20" s="525"/>
      <c r="H20" s="526"/>
      <c r="I20" s="527"/>
      <c r="J20" s="527"/>
      <c r="K20" s="527"/>
      <c r="L20" s="528"/>
      <c r="M20" s="529"/>
      <c r="N20" s="530"/>
      <c r="O20" s="531"/>
      <c r="P20" s="532"/>
      <c r="Q20" s="533"/>
      <c r="R20" s="515"/>
      <c r="S20" s="519"/>
      <c r="T20" s="77"/>
      <c r="U20" s="56"/>
      <c r="AB20" s="54"/>
      <c r="AC20" s="54"/>
    </row>
    <row r="21" spans="1:29" ht="25.5" customHeight="1">
      <c r="A21" s="82">
        <v>7</v>
      </c>
      <c r="B21" s="79"/>
      <c r="C21" s="79"/>
      <c r="D21" s="80"/>
      <c r="E21" s="525" t="s">
        <v>97</v>
      </c>
      <c r="F21" s="525"/>
      <c r="G21" s="525"/>
      <c r="H21" s="526"/>
      <c r="I21" s="527"/>
      <c r="J21" s="527"/>
      <c r="K21" s="527"/>
      <c r="L21" s="528"/>
      <c r="M21" s="529"/>
      <c r="N21" s="530"/>
      <c r="O21" s="531"/>
      <c r="P21" s="532"/>
      <c r="Q21" s="533"/>
      <c r="R21" s="515"/>
      <c r="S21" s="519"/>
      <c r="T21" s="77"/>
      <c r="U21" s="56"/>
      <c r="AB21" s="54"/>
      <c r="AC21" s="54"/>
    </row>
    <row r="22" spans="1:29" ht="25.5" customHeight="1">
      <c r="A22" s="78">
        <v>8</v>
      </c>
      <c r="B22" s="79"/>
      <c r="C22" s="79"/>
      <c r="D22" s="80"/>
      <c r="E22" s="525" t="s">
        <v>97</v>
      </c>
      <c r="F22" s="525"/>
      <c r="G22" s="525"/>
      <c r="H22" s="526"/>
      <c r="I22" s="527"/>
      <c r="J22" s="527"/>
      <c r="K22" s="527"/>
      <c r="L22" s="528"/>
      <c r="M22" s="529"/>
      <c r="N22" s="530"/>
      <c r="O22" s="531"/>
      <c r="P22" s="532"/>
      <c r="Q22" s="533"/>
      <c r="R22" s="515"/>
      <c r="S22" s="519"/>
      <c r="T22" s="77"/>
      <c r="U22" s="56"/>
      <c r="AB22" s="54"/>
      <c r="AC22" s="54"/>
    </row>
    <row r="23" spans="1:29" ht="25.5" customHeight="1">
      <c r="A23" s="82">
        <v>9</v>
      </c>
      <c r="B23" s="79"/>
      <c r="C23" s="79"/>
      <c r="D23" s="80"/>
      <c r="E23" s="525" t="s">
        <v>97</v>
      </c>
      <c r="F23" s="525"/>
      <c r="G23" s="525"/>
      <c r="H23" s="526"/>
      <c r="I23" s="527"/>
      <c r="J23" s="527"/>
      <c r="K23" s="527"/>
      <c r="L23" s="528"/>
      <c r="M23" s="529"/>
      <c r="N23" s="530"/>
      <c r="O23" s="531"/>
      <c r="P23" s="532"/>
      <c r="Q23" s="533"/>
      <c r="R23" s="515"/>
      <c r="S23" s="519"/>
      <c r="T23" s="77"/>
      <c r="U23" s="56"/>
      <c r="AB23" s="54"/>
      <c r="AC23" s="54"/>
    </row>
    <row r="24" spans="1:29" ht="25.5" customHeight="1">
      <c r="A24" s="78">
        <v>10</v>
      </c>
      <c r="B24" s="79"/>
      <c r="C24" s="79"/>
      <c r="D24" s="80"/>
      <c r="E24" s="525" t="s">
        <v>97</v>
      </c>
      <c r="F24" s="525"/>
      <c r="G24" s="525"/>
      <c r="H24" s="526"/>
      <c r="I24" s="527"/>
      <c r="J24" s="527"/>
      <c r="K24" s="527"/>
      <c r="L24" s="528"/>
      <c r="M24" s="529"/>
      <c r="N24" s="530"/>
      <c r="O24" s="531"/>
      <c r="P24" s="532"/>
      <c r="Q24" s="533"/>
      <c r="R24" s="515"/>
      <c r="S24" s="519"/>
      <c r="T24" s="77"/>
      <c r="U24" s="56"/>
      <c r="AB24" s="54"/>
      <c r="AC24" s="54"/>
    </row>
    <row r="25" spans="1:29" ht="25.5" customHeight="1">
      <c r="A25" s="82">
        <v>11</v>
      </c>
      <c r="B25" s="79"/>
      <c r="C25" s="79"/>
      <c r="D25" s="80"/>
      <c r="E25" s="525" t="s">
        <v>97</v>
      </c>
      <c r="F25" s="525"/>
      <c r="G25" s="525"/>
      <c r="H25" s="526"/>
      <c r="I25" s="527"/>
      <c r="J25" s="527"/>
      <c r="K25" s="527"/>
      <c r="L25" s="528"/>
      <c r="M25" s="529"/>
      <c r="N25" s="530"/>
      <c r="O25" s="531"/>
      <c r="P25" s="532"/>
      <c r="Q25" s="533"/>
      <c r="R25" s="515"/>
      <c r="S25" s="519"/>
      <c r="T25" s="77"/>
      <c r="U25" s="56"/>
      <c r="AB25" s="54"/>
      <c r="AC25" s="54"/>
    </row>
    <row r="26" spans="1:29" ht="25.5" customHeight="1">
      <c r="A26" s="78">
        <v>12</v>
      </c>
      <c r="B26" s="79"/>
      <c r="C26" s="79"/>
      <c r="D26" s="80"/>
      <c r="E26" s="525" t="s">
        <v>97</v>
      </c>
      <c r="F26" s="525"/>
      <c r="G26" s="525"/>
      <c r="H26" s="526"/>
      <c r="I26" s="527"/>
      <c r="J26" s="527"/>
      <c r="K26" s="527"/>
      <c r="L26" s="528"/>
      <c r="M26" s="529"/>
      <c r="N26" s="530"/>
      <c r="O26" s="531"/>
      <c r="P26" s="532"/>
      <c r="Q26" s="533"/>
      <c r="R26" s="515"/>
      <c r="S26" s="519"/>
      <c r="T26" s="77"/>
      <c r="U26" s="56"/>
      <c r="AB26" s="54"/>
      <c r="AC26" s="54"/>
    </row>
    <row r="27" spans="1:29" ht="25.5" customHeight="1">
      <c r="A27" s="82">
        <v>13</v>
      </c>
      <c r="B27" s="79"/>
      <c r="C27" s="79"/>
      <c r="D27" s="80"/>
      <c r="E27" s="525" t="s">
        <v>97</v>
      </c>
      <c r="F27" s="525"/>
      <c r="G27" s="525"/>
      <c r="H27" s="526"/>
      <c r="I27" s="527"/>
      <c r="J27" s="527"/>
      <c r="K27" s="527"/>
      <c r="L27" s="528"/>
      <c r="M27" s="529"/>
      <c r="N27" s="530"/>
      <c r="O27" s="531"/>
      <c r="P27" s="532"/>
      <c r="Q27" s="533"/>
      <c r="R27" s="515"/>
      <c r="S27" s="519"/>
      <c r="T27" s="77"/>
      <c r="U27" s="56"/>
      <c r="Y27" s="534"/>
      <c r="Z27" s="534"/>
      <c r="AB27" s="54"/>
      <c r="AC27" s="54"/>
    </row>
    <row r="28" spans="1:29" ht="25.5" customHeight="1">
      <c r="A28" s="78">
        <v>14</v>
      </c>
      <c r="B28" s="79"/>
      <c r="C28" s="79"/>
      <c r="D28" s="80"/>
      <c r="E28" s="525" t="s">
        <v>97</v>
      </c>
      <c r="F28" s="525"/>
      <c r="G28" s="525"/>
      <c r="H28" s="526"/>
      <c r="I28" s="527"/>
      <c r="J28" s="527"/>
      <c r="K28" s="527"/>
      <c r="L28" s="528"/>
      <c r="M28" s="529"/>
      <c r="N28" s="530"/>
      <c r="O28" s="531"/>
      <c r="P28" s="532"/>
      <c r="Q28" s="533"/>
      <c r="R28" s="515"/>
      <c r="S28" s="519"/>
      <c r="T28" s="77"/>
      <c r="U28" s="56"/>
      <c r="AB28" s="54"/>
      <c r="AC28" s="54"/>
    </row>
    <row r="29" spans="1:29" ht="25.5" customHeight="1">
      <c r="A29" s="82">
        <v>15</v>
      </c>
      <c r="B29" s="79"/>
      <c r="C29" s="79"/>
      <c r="D29" s="80"/>
      <c r="E29" s="525" t="s">
        <v>97</v>
      </c>
      <c r="F29" s="525"/>
      <c r="G29" s="525"/>
      <c r="H29" s="526"/>
      <c r="I29" s="527"/>
      <c r="J29" s="527"/>
      <c r="K29" s="527"/>
      <c r="L29" s="528"/>
      <c r="M29" s="529"/>
      <c r="N29" s="530"/>
      <c r="O29" s="531"/>
      <c r="P29" s="532"/>
      <c r="Q29" s="533"/>
      <c r="R29" s="515"/>
      <c r="S29" s="519"/>
      <c r="T29" s="77"/>
      <c r="U29" s="56"/>
      <c r="AB29" s="54"/>
      <c r="AC29" s="54"/>
    </row>
    <row r="30" spans="1:29" ht="25.5" customHeight="1">
      <c r="A30" s="78">
        <v>16</v>
      </c>
      <c r="B30" s="79"/>
      <c r="C30" s="79"/>
      <c r="D30" s="80"/>
      <c r="E30" s="525" t="s">
        <v>97</v>
      </c>
      <c r="F30" s="525"/>
      <c r="G30" s="525"/>
      <c r="H30" s="526"/>
      <c r="I30" s="527"/>
      <c r="J30" s="527"/>
      <c r="K30" s="527"/>
      <c r="L30" s="528"/>
      <c r="M30" s="529"/>
      <c r="N30" s="530"/>
      <c r="O30" s="531"/>
      <c r="P30" s="532"/>
      <c r="Q30" s="533"/>
      <c r="R30" s="515"/>
      <c r="S30" s="519"/>
      <c r="T30" s="77"/>
      <c r="U30" s="56"/>
      <c r="AB30" s="54"/>
      <c r="AC30" s="54"/>
    </row>
    <row r="31" spans="1:29" ht="25.5" customHeight="1">
      <c r="A31" s="82">
        <v>17</v>
      </c>
      <c r="B31" s="79"/>
      <c r="C31" s="79"/>
      <c r="D31" s="80"/>
      <c r="E31" s="525" t="s">
        <v>97</v>
      </c>
      <c r="F31" s="525"/>
      <c r="G31" s="525"/>
      <c r="H31" s="526"/>
      <c r="I31" s="527"/>
      <c r="J31" s="527"/>
      <c r="K31" s="527"/>
      <c r="L31" s="528"/>
      <c r="M31" s="529"/>
      <c r="N31" s="530"/>
      <c r="O31" s="531"/>
      <c r="P31" s="532"/>
      <c r="Q31" s="533"/>
      <c r="R31" s="515"/>
      <c r="S31" s="519"/>
      <c r="T31" s="77"/>
      <c r="U31" s="56"/>
      <c r="AB31" s="54"/>
      <c r="AC31" s="54"/>
    </row>
    <row r="32" spans="1:29" ht="25.5" customHeight="1">
      <c r="A32" s="78">
        <v>18</v>
      </c>
      <c r="B32" s="79"/>
      <c r="C32" s="79"/>
      <c r="D32" s="80"/>
      <c r="E32" s="525" t="s">
        <v>97</v>
      </c>
      <c r="F32" s="525"/>
      <c r="G32" s="525"/>
      <c r="H32" s="526"/>
      <c r="I32" s="527"/>
      <c r="J32" s="527"/>
      <c r="K32" s="527"/>
      <c r="L32" s="528"/>
      <c r="M32" s="529"/>
      <c r="N32" s="530"/>
      <c r="O32" s="531"/>
      <c r="P32" s="532"/>
      <c r="Q32" s="533"/>
      <c r="R32" s="515"/>
      <c r="S32" s="519"/>
      <c r="T32" s="77"/>
      <c r="U32" s="56"/>
      <c r="AB32" s="54"/>
      <c r="AC32" s="54"/>
    </row>
    <row r="33" spans="1:29" ht="25.5" customHeight="1">
      <c r="A33" s="82">
        <v>19</v>
      </c>
      <c r="B33" s="79"/>
      <c r="C33" s="79"/>
      <c r="D33" s="80"/>
      <c r="E33" s="525" t="s">
        <v>97</v>
      </c>
      <c r="F33" s="525"/>
      <c r="G33" s="525"/>
      <c r="H33" s="526"/>
      <c r="I33" s="527"/>
      <c r="J33" s="527"/>
      <c r="K33" s="527"/>
      <c r="L33" s="528"/>
      <c r="M33" s="529"/>
      <c r="N33" s="530"/>
      <c r="O33" s="531"/>
      <c r="P33" s="532"/>
      <c r="Q33" s="533"/>
      <c r="R33" s="515"/>
      <c r="S33" s="519"/>
      <c r="T33" s="77"/>
      <c r="U33" s="56"/>
      <c r="AB33" s="54"/>
      <c r="AC33" s="54"/>
    </row>
    <row r="34" spans="1:29" ht="25.5" customHeight="1">
      <c r="A34" s="78">
        <v>20</v>
      </c>
      <c r="B34" s="79"/>
      <c r="C34" s="79"/>
      <c r="D34" s="80"/>
      <c r="E34" s="525" t="s">
        <v>97</v>
      </c>
      <c r="F34" s="525"/>
      <c r="G34" s="525"/>
      <c r="H34" s="526"/>
      <c r="I34" s="527"/>
      <c r="J34" s="527"/>
      <c r="K34" s="527"/>
      <c r="L34" s="528"/>
      <c r="M34" s="529"/>
      <c r="N34" s="530"/>
      <c r="O34" s="531"/>
      <c r="P34" s="532"/>
      <c r="Q34" s="533"/>
      <c r="R34" s="515"/>
      <c r="S34" s="519"/>
      <c r="T34" s="77"/>
      <c r="U34" s="56"/>
      <c r="AB34" s="54"/>
      <c r="AC34" s="54"/>
    </row>
    <row r="35" spans="1:29" ht="25.5" customHeight="1">
      <c r="A35" s="82">
        <v>21</v>
      </c>
      <c r="B35" s="79"/>
      <c r="C35" s="79"/>
      <c r="D35" s="80"/>
      <c r="E35" s="525" t="s">
        <v>97</v>
      </c>
      <c r="F35" s="525"/>
      <c r="G35" s="525"/>
      <c r="H35" s="526"/>
      <c r="I35" s="527"/>
      <c r="J35" s="527"/>
      <c r="K35" s="527"/>
      <c r="L35" s="528"/>
      <c r="M35" s="529"/>
      <c r="N35" s="530"/>
      <c r="O35" s="531"/>
      <c r="P35" s="532"/>
      <c r="Q35" s="533"/>
      <c r="R35" s="515"/>
      <c r="S35" s="519"/>
      <c r="T35" s="77"/>
      <c r="U35" s="56"/>
      <c r="AB35" s="54"/>
      <c r="AC35" s="54"/>
    </row>
    <row r="36" spans="1:29" ht="25.5" customHeight="1">
      <c r="A36" s="78">
        <v>22</v>
      </c>
      <c r="B36" s="79"/>
      <c r="C36" s="79"/>
      <c r="D36" s="80"/>
      <c r="E36" s="525" t="s">
        <v>97</v>
      </c>
      <c r="F36" s="525"/>
      <c r="G36" s="525"/>
      <c r="H36" s="526"/>
      <c r="I36" s="527"/>
      <c r="J36" s="527"/>
      <c r="K36" s="527"/>
      <c r="L36" s="528"/>
      <c r="M36" s="529"/>
      <c r="N36" s="530"/>
      <c r="O36" s="531"/>
      <c r="P36" s="532"/>
      <c r="Q36" s="533"/>
      <c r="R36" s="515"/>
      <c r="S36" s="519"/>
      <c r="T36" s="77"/>
      <c r="U36" s="56"/>
      <c r="AB36" s="54"/>
      <c r="AC36" s="54"/>
    </row>
    <row r="37" spans="1:29" ht="26.25" customHeight="1">
      <c r="A37" s="82">
        <v>23</v>
      </c>
      <c r="B37" s="79"/>
      <c r="C37" s="79"/>
      <c r="D37" s="80"/>
      <c r="E37" s="525" t="s">
        <v>97</v>
      </c>
      <c r="F37" s="525"/>
      <c r="G37" s="525"/>
      <c r="H37" s="526"/>
      <c r="I37" s="527"/>
      <c r="J37" s="527"/>
      <c r="K37" s="527"/>
      <c r="L37" s="528"/>
      <c r="M37" s="529"/>
      <c r="N37" s="530"/>
      <c r="O37" s="531"/>
      <c r="P37" s="532"/>
      <c r="Q37" s="533"/>
      <c r="R37" s="515"/>
      <c r="S37" s="519"/>
      <c r="T37" s="77"/>
      <c r="U37" s="56"/>
      <c r="AB37" s="54"/>
      <c r="AC37" s="54"/>
    </row>
    <row r="38" spans="1:29" ht="26.25" customHeight="1">
      <c r="A38" s="78">
        <v>24</v>
      </c>
      <c r="B38" s="79"/>
      <c r="C38" s="79"/>
      <c r="D38" s="80"/>
      <c r="E38" s="525" t="s">
        <v>97</v>
      </c>
      <c r="F38" s="525"/>
      <c r="G38" s="525"/>
      <c r="H38" s="526"/>
      <c r="I38" s="527"/>
      <c r="J38" s="527"/>
      <c r="K38" s="527"/>
      <c r="L38" s="528"/>
      <c r="M38" s="529"/>
      <c r="N38" s="530"/>
      <c r="O38" s="531"/>
      <c r="P38" s="532"/>
      <c r="Q38" s="533"/>
      <c r="R38" s="515"/>
      <c r="S38" s="519"/>
      <c r="T38" s="77"/>
      <c r="U38" s="56"/>
      <c r="AB38" s="54"/>
      <c r="AC38" s="54"/>
    </row>
    <row r="39" spans="1:20" ht="26.25" customHeight="1">
      <c r="A39" s="82">
        <v>25</v>
      </c>
      <c r="B39" s="79"/>
      <c r="C39" s="79"/>
      <c r="D39" s="80"/>
      <c r="E39" s="525" t="s">
        <v>97</v>
      </c>
      <c r="F39" s="525"/>
      <c r="G39" s="525"/>
      <c r="H39" s="526"/>
      <c r="I39" s="527"/>
      <c r="J39" s="527"/>
      <c r="K39" s="527"/>
      <c r="L39" s="528"/>
      <c r="M39" s="529"/>
      <c r="N39" s="530"/>
      <c r="O39" s="531"/>
      <c r="P39" s="532"/>
      <c r="Q39" s="533"/>
      <c r="R39" s="515"/>
      <c r="S39" s="519"/>
      <c r="T39" s="77"/>
    </row>
    <row r="40" spans="1:20" ht="13.5" customHeight="1">
      <c r="A40" s="57"/>
      <c r="B40" s="112" t="s">
        <v>133</v>
      </c>
      <c r="K40" s="57"/>
      <c r="L40" s="57"/>
      <c r="M40" s="57"/>
      <c r="N40" s="57"/>
      <c r="O40" s="508" t="s">
        <v>335</v>
      </c>
      <c r="P40" s="509"/>
      <c r="Q40" s="509"/>
      <c r="R40" s="509"/>
      <c r="S40" s="509"/>
      <c r="T40" s="509"/>
    </row>
    <row r="41" spans="1:20" ht="13.5" customHeight="1">
      <c r="A41" s="57"/>
      <c r="B41" s="57"/>
      <c r="C41" s="84"/>
      <c r="D41" s="84"/>
      <c r="I41" s="57"/>
      <c r="J41" s="57"/>
      <c r="K41" s="57"/>
      <c r="L41" s="57"/>
      <c r="M41" s="57"/>
      <c r="N41" s="57"/>
      <c r="O41" s="510"/>
      <c r="P41" s="510"/>
      <c r="Q41" s="510"/>
      <c r="R41" s="510"/>
      <c r="S41" s="510"/>
      <c r="T41" s="510"/>
    </row>
  </sheetData>
  <sheetProtection/>
  <mergeCells count="180">
    <mergeCell ref="G2:H2"/>
    <mergeCell ref="I2:N2"/>
    <mergeCell ref="C2:F2"/>
    <mergeCell ref="A7:D7"/>
    <mergeCell ref="I7:T7"/>
    <mergeCell ref="Q4:T4"/>
    <mergeCell ref="K3:N3"/>
    <mergeCell ref="O3:P3"/>
    <mergeCell ref="Q5:T5"/>
    <mergeCell ref="Q3:T3"/>
    <mergeCell ref="A4:B4"/>
    <mergeCell ref="A3:B3"/>
    <mergeCell ref="I3:J3"/>
    <mergeCell ref="I4:J4"/>
    <mergeCell ref="K4:N4"/>
    <mergeCell ref="O4:P4"/>
    <mergeCell ref="A5:B5"/>
    <mergeCell ref="I5:J5"/>
    <mergeCell ref="K5:N5"/>
    <mergeCell ref="O5:P5"/>
    <mergeCell ref="C8:D8"/>
    <mergeCell ref="F8:G8"/>
    <mergeCell ref="I8:I10"/>
    <mergeCell ref="L8:M8"/>
    <mergeCell ref="N8:O8"/>
    <mergeCell ref="P8:P10"/>
    <mergeCell ref="C10:D10"/>
    <mergeCell ref="F10:G10"/>
    <mergeCell ref="L9:M9"/>
    <mergeCell ref="N9:O9"/>
    <mergeCell ref="C11:D11"/>
    <mergeCell ref="F11:G11"/>
    <mergeCell ref="L10:M10"/>
    <mergeCell ref="N10:O10"/>
    <mergeCell ref="C9:D9"/>
    <mergeCell ref="F9:G9"/>
    <mergeCell ref="E14:G14"/>
    <mergeCell ref="H14:L14"/>
    <mergeCell ref="M14:O14"/>
    <mergeCell ref="R17:S17"/>
    <mergeCell ref="P14:Q14"/>
    <mergeCell ref="R14:S14"/>
    <mergeCell ref="E15:G15"/>
    <mergeCell ref="H15:L15"/>
    <mergeCell ref="M15:O15"/>
    <mergeCell ref="P15:Q15"/>
    <mergeCell ref="R15:S15"/>
    <mergeCell ref="R19:S19"/>
    <mergeCell ref="E16:G16"/>
    <mergeCell ref="H16:L16"/>
    <mergeCell ref="M16:O16"/>
    <mergeCell ref="P16:Q16"/>
    <mergeCell ref="R16:S16"/>
    <mergeCell ref="E17:G17"/>
    <mergeCell ref="H17:L17"/>
    <mergeCell ref="M17:O17"/>
    <mergeCell ref="P17:Q17"/>
    <mergeCell ref="R21:S21"/>
    <mergeCell ref="E18:G18"/>
    <mergeCell ref="H18:L18"/>
    <mergeCell ref="M18:O18"/>
    <mergeCell ref="P18:Q18"/>
    <mergeCell ref="R18:S18"/>
    <mergeCell ref="E19:G19"/>
    <mergeCell ref="H19:L19"/>
    <mergeCell ref="M19:O19"/>
    <mergeCell ref="P19:Q19"/>
    <mergeCell ref="R23:S23"/>
    <mergeCell ref="E20:G20"/>
    <mergeCell ref="H20:L20"/>
    <mergeCell ref="M20:O20"/>
    <mergeCell ref="P20:Q20"/>
    <mergeCell ref="R20:S20"/>
    <mergeCell ref="E21:G21"/>
    <mergeCell ref="H21:L21"/>
    <mergeCell ref="M21:O21"/>
    <mergeCell ref="P21:Q21"/>
    <mergeCell ref="R25:S25"/>
    <mergeCell ref="E22:G22"/>
    <mergeCell ref="H22:L22"/>
    <mergeCell ref="M22:O22"/>
    <mergeCell ref="P22:Q22"/>
    <mergeCell ref="R22:S22"/>
    <mergeCell ref="E23:G23"/>
    <mergeCell ref="H23:L23"/>
    <mergeCell ref="M23:O23"/>
    <mergeCell ref="P23:Q23"/>
    <mergeCell ref="R27:S27"/>
    <mergeCell ref="E24:G24"/>
    <mergeCell ref="H24:L24"/>
    <mergeCell ref="M24:O24"/>
    <mergeCell ref="P24:Q24"/>
    <mergeCell ref="R24:S24"/>
    <mergeCell ref="E25:G25"/>
    <mergeCell ref="H25:L25"/>
    <mergeCell ref="M25:O25"/>
    <mergeCell ref="Y27:Z27"/>
    <mergeCell ref="E26:G26"/>
    <mergeCell ref="H26:L26"/>
    <mergeCell ref="M26:O26"/>
    <mergeCell ref="P26:Q26"/>
    <mergeCell ref="R26:S26"/>
    <mergeCell ref="E27:G27"/>
    <mergeCell ref="H27:L27"/>
    <mergeCell ref="M27:O27"/>
    <mergeCell ref="E28:G28"/>
    <mergeCell ref="H28:L28"/>
    <mergeCell ref="M28:O28"/>
    <mergeCell ref="P28:Q28"/>
    <mergeCell ref="R28:S28"/>
    <mergeCell ref="P25:Q25"/>
    <mergeCell ref="R32:S32"/>
    <mergeCell ref="E29:G29"/>
    <mergeCell ref="H29:L29"/>
    <mergeCell ref="M29:O29"/>
    <mergeCell ref="P29:Q29"/>
    <mergeCell ref="R29:S29"/>
    <mergeCell ref="P30:Q30"/>
    <mergeCell ref="R30:S30"/>
    <mergeCell ref="M30:O30"/>
    <mergeCell ref="R34:S34"/>
    <mergeCell ref="E31:G31"/>
    <mergeCell ref="H31:L31"/>
    <mergeCell ref="M31:O31"/>
    <mergeCell ref="P31:Q31"/>
    <mergeCell ref="R31:S31"/>
    <mergeCell ref="E32:G32"/>
    <mergeCell ref="H32:L32"/>
    <mergeCell ref="M32:O32"/>
    <mergeCell ref="P32:Q32"/>
    <mergeCell ref="R36:S36"/>
    <mergeCell ref="E33:G33"/>
    <mergeCell ref="H33:L33"/>
    <mergeCell ref="M33:O33"/>
    <mergeCell ref="P33:Q33"/>
    <mergeCell ref="R33:S33"/>
    <mergeCell ref="E34:G34"/>
    <mergeCell ref="H34:L34"/>
    <mergeCell ref="M34:O34"/>
    <mergeCell ref="P34:Q34"/>
    <mergeCell ref="R38:S38"/>
    <mergeCell ref="E35:G35"/>
    <mergeCell ref="H35:L35"/>
    <mergeCell ref="M35:O35"/>
    <mergeCell ref="P35:Q35"/>
    <mergeCell ref="R37:S37"/>
    <mergeCell ref="E36:G36"/>
    <mergeCell ref="H36:L36"/>
    <mergeCell ref="M36:O36"/>
    <mergeCell ref="P36:Q36"/>
    <mergeCell ref="E39:G39"/>
    <mergeCell ref="R35:S35"/>
    <mergeCell ref="H39:L39"/>
    <mergeCell ref="M39:O39"/>
    <mergeCell ref="P39:Q39"/>
    <mergeCell ref="R39:S39"/>
    <mergeCell ref="E38:G38"/>
    <mergeCell ref="H38:L38"/>
    <mergeCell ref="M38:O38"/>
    <mergeCell ref="P38:Q38"/>
    <mergeCell ref="Q2:T2"/>
    <mergeCell ref="C5:F5"/>
    <mergeCell ref="G5:H5"/>
    <mergeCell ref="E37:G37"/>
    <mergeCell ref="H37:L37"/>
    <mergeCell ref="M37:O37"/>
    <mergeCell ref="P37:Q37"/>
    <mergeCell ref="P27:Q27"/>
    <mergeCell ref="E30:G30"/>
    <mergeCell ref="H30:L30"/>
    <mergeCell ref="O40:T41"/>
    <mergeCell ref="E1:T1"/>
    <mergeCell ref="A1:B1"/>
    <mergeCell ref="C1:D1"/>
    <mergeCell ref="C3:F3"/>
    <mergeCell ref="C4:F4"/>
    <mergeCell ref="G3:H3"/>
    <mergeCell ref="G4:H4"/>
    <mergeCell ref="A2:B2"/>
    <mergeCell ref="O2:P2"/>
  </mergeCells>
  <dataValidations count="3">
    <dataValidation type="list" allowBlank="1" showInputMessage="1" showErrorMessage="1" sqref="T15:T39">
      <formula1>"○"</formula1>
    </dataValidation>
    <dataValidation type="list" allowBlank="1" showInputMessage="1" showErrorMessage="1" sqref="P15:Q39">
      <formula1>"６,５,４,３,２,１"</formula1>
    </dataValidation>
    <dataValidation type="list" allowBlank="1" showInputMessage="1" showErrorMessage="1" sqref="G3:H5">
      <formula1>$W$3:$W$7</formula1>
    </dataValidation>
  </dataValidations>
  <printOptions horizontalCentered="1"/>
  <pageMargins left="0.2755905511811024" right="0.2755905511811024" top="0.4724409448818898" bottom="0.15748031496062992" header="0.5118110236220472" footer="0.5118110236220472"/>
  <pageSetup horizontalDpi="600" verticalDpi="600" orientation="portrait" paperSize="9" scale="93"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N32"/>
  <sheetViews>
    <sheetView view="pageLayout" zoomScale="75" zoomScaleNormal="75" zoomScaleSheetLayoutView="75" zoomScalePageLayoutView="75" workbookViewId="0" topLeftCell="A1">
      <selection activeCell="Q11" sqref="Q11"/>
    </sheetView>
  </sheetViews>
  <sheetFormatPr defaultColWidth="9.140625" defaultRowHeight="15"/>
  <cols>
    <col min="1" max="1" width="6.140625" style="312" customWidth="1"/>
    <col min="2" max="2" width="8.28125" style="309" customWidth="1"/>
    <col min="3" max="5" width="6.140625" style="309" customWidth="1"/>
    <col min="6" max="6" width="9.7109375" style="309" customWidth="1"/>
    <col min="7" max="9" width="6.140625" style="309" customWidth="1"/>
    <col min="10" max="10" width="4.8515625" style="309" customWidth="1"/>
    <col min="11" max="11" width="5.00390625" style="309" customWidth="1"/>
    <col min="12" max="12" width="6.140625" style="309" customWidth="1"/>
    <col min="13" max="13" width="5.00390625" style="309" customWidth="1"/>
    <col min="14" max="14" width="6.140625" style="309" customWidth="1"/>
    <col min="15" max="16384" width="9.00390625" style="309" customWidth="1"/>
  </cols>
  <sheetData>
    <row r="1" spans="1:14" ht="28.5" customHeight="1">
      <c r="A1" s="590" t="s">
        <v>58</v>
      </c>
      <c r="B1" s="590"/>
      <c r="C1" s="580"/>
      <c r="D1" s="580"/>
      <c r="E1" s="580"/>
      <c r="F1" s="580"/>
      <c r="G1" s="580"/>
      <c r="H1" s="580"/>
      <c r="I1" s="316"/>
      <c r="J1" s="581" t="s">
        <v>491</v>
      </c>
      <c r="K1" s="581"/>
      <c r="L1" s="582"/>
      <c r="M1" s="582"/>
      <c r="N1" s="582"/>
    </row>
    <row r="2" spans="1:14" ht="28.5" customHeight="1">
      <c r="A2" s="583" t="s">
        <v>497</v>
      </c>
      <c r="B2" s="583"/>
      <c r="C2" s="317"/>
      <c r="D2" s="317"/>
      <c r="E2" s="317"/>
      <c r="F2" s="317"/>
      <c r="G2" s="317"/>
      <c r="H2" s="317"/>
      <c r="I2" s="314"/>
      <c r="J2" s="583" t="s">
        <v>492</v>
      </c>
      <c r="K2" s="583"/>
      <c r="L2" s="317"/>
      <c r="M2" s="317"/>
      <c r="N2" s="318"/>
    </row>
    <row r="3" spans="1:13" ht="28.5" customHeight="1">
      <c r="A3" s="583" t="s">
        <v>498</v>
      </c>
      <c r="B3" s="583"/>
      <c r="C3" s="317"/>
      <c r="D3" s="317"/>
      <c r="E3" s="317"/>
      <c r="F3" s="317"/>
      <c r="G3" s="583" t="s">
        <v>499</v>
      </c>
      <c r="H3" s="583"/>
      <c r="I3" s="315"/>
      <c r="J3" s="315"/>
      <c r="K3" s="315"/>
      <c r="L3" s="315"/>
      <c r="M3" s="315"/>
    </row>
    <row r="4" spans="1:14" ht="24" customHeight="1">
      <c r="A4" s="310" t="s">
        <v>486</v>
      </c>
      <c r="B4" s="310" t="s">
        <v>70</v>
      </c>
      <c r="C4" s="577" t="s">
        <v>493</v>
      </c>
      <c r="D4" s="578"/>
      <c r="E4" s="578"/>
      <c r="F4" s="579"/>
      <c r="G4" s="591" t="s">
        <v>494</v>
      </c>
      <c r="H4" s="593"/>
      <c r="I4" s="593"/>
      <c r="J4" s="592"/>
      <c r="K4" s="591" t="s">
        <v>495</v>
      </c>
      <c r="L4" s="592"/>
      <c r="M4" s="591" t="s">
        <v>496</v>
      </c>
      <c r="N4" s="592"/>
    </row>
    <row r="5" spans="1:14" ht="24.75" customHeight="1">
      <c r="A5" s="310">
        <v>1</v>
      </c>
      <c r="B5" s="311"/>
      <c r="C5" s="577"/>
      <c r="D5" s="578"/>
      <c r="E5" s="578"/>
      <c r="F5" s="579"/>
      <c r="G5" s="577"/>
      <c r="H5" s="578"/>
      <c r="I5" s="578"/>
      <c r="J5" s="579"/>
      <c r="K5" s="577"/>
      <c r="L5" s="579"/>
      <c r="M5" s="589"/>
      <c r="N5" s="589"/>
    </row>
    <row r="6" spans="1:14" ht="24.75" customHeight="1">
      <c r="A6" s="310">
        <v>2</v>
      </c>
      <c r="B6" s="311"/>
      <c r="C6" s="577"/>
      <c r="D6" s="578"/>
      <c r="E6" s="578"/>
      <c r="F6" s="579"/>
      <c r="G6" s="577"/>
      <c r="H6" s="578"/>
      <c r="I6" s="578"/>
      <c r="J6" s="579"/>
      <c r="K6" s="577"/>
      <c r="L6" s="579"/>
      <c r="M6" s="589"/>
      <c r="N6" s="589"/>
    </row>
    <row r="7" spans="1:14" ht="24.75" customHeight="1">
      <c r="A7" s="310">
        <v>3</v>
      </c>
      <c r="B7" s="311"/>
      <c r="C7" s="577"/>
      <c r="D7" s="578"/>
      <c r="E7" s="578"/>
      <c r="F7" s="579"/>
      <c r="G7" s="577"/>
      <c r="H7" s="578"/>
      <c r="I7" s="578"/>
      <c r="J7" s="579"/>
      <c r="K7" s="577"/>
      <c r="L7" s="579"/>
      <c r="M7" s="589"/>
      <c r="N7" s="589"/>
    </row>
    <row r="8" spans="1:14" ht="24.75" customHeight="1">
      <c r="A8" s="310">
        <v>4</v>
      </c>
      <c r="B8" s="311"/>
      <c r="C8" s="577"/>
      <c r="D8" s="578"/>
      <c r="E8" s="578"/>
      <c r="F8" s="579"/>
      <c r="G8" s="577"/>
      <c r="H8" s="578"/>
      <c r="I8" s="578"/>
      <c r="J8" s="579"/>
      <c r="K8" s="577"/>
      <c r="L8" s="579"/>
      <c r="M8" s="589"/>
      <c r="N8" s="589"/>
    </row>
    <row r="9" spans="1:14" ht="24.75" customHeight="1">
      <c r="A9" s="310">
        <v>5</v>
      </c>
      <c r="B9" s="311"/>
      <c r="C9" s="577"/>
      <c r="D9" s="578"/>
      <c r="E9" s="578"/>
      <c r="F9" s="579"/>
      <c r="G9" s="577"/>
      <c r="H9" s="578"/>
      <c r="I9" s="578"/>
      <c r="J9" s="579"/>
      <c r="K9" s="577"/>
      <c r="L9" s="579"/>
      <c r="M9" s="589"/>
      <c r="N9" s="589"/>
    </row>
    <row r="10" spans="1:14" ht="24.75" customHeight="1">
      <c r="A10" s="310">
        <v>6</v>
      </c>
      <c r="B10" s="311"/>
      <c r="C10" s="577"/>
      <c r="D10" s="578"/>
      <c r="E10" s="578"/>
      <c r="F10" s="579"/>
      <c r="G10" s="577"/>
      <c r="H10" s="578"/>
      <c r="I10" s="578"/>
      <c r="J10" s="579"/>
      <c r="K10" s="577"/>
      <c r="L10" s="579"/>
      <c r="M10" s="589"/>
      <c r="N10" s="589"/>
    </row>
    <row r="11" spans="1:14" ht="24.75" customHeight="1">
      <c r="A11" s="310">
        <v>7</v>
      </c>
      <c r="B11" s="311"/>
      <c r="C11" s="577"/>
      <c r="D11" s="578"/>
      <c r="E11" s="578"/>
      <c r="F11" s="579"/>
      <c r="G11" s="577"/>
      <c r="H11" s="578"/>
      <c r="I11" s="578"/>
      <c r="J11" s="579"/>
      <c r="K11" s="577"/>
      <c r="L11" s="579"/>
      <c r="M11" s="589"/>
      <c r="N11" s="589"/>
    </row>
    <row r="12" spans="1:14" ht="24.75" customHeight="1">
      <c r="A12" s="310">
        <v>8</v>
      </c>
      <c r="B12" s="311"/>
      <c r="C12" s="577"/>
      <c r="D12" s="578"/>
      <c r="E12" s="578"/>
      <c r="F12" s="579"/>
      <c r="G12" s="577"/>
      <c r="H12" s="578"/>
      <c r="I12" s="578"/>
      <c r="J12" s="579"/>
      <c r="K12" s="577"/>
      <c r="L12" s="579"/>
      <c r="M12" s="589"/>
      <c r="N12" s="589"/>
    </row>
    <row r="13" spans="1:14" ht="24.75" customHeight="1">
      <c r="A13" s="310">
        <v>9</v>
      </c>
      <c r="B13" s="311"/>
      <c r="C13" s="577"/>
      <c r="D13" s="578"/>
      <c r="E13" s="578"/>
      <c r="F13" s="579"/>
      <c r="G13" s="577"/>
      <c r="H13" s="578"/>
      <c r="I13" s="578"/>
      <c r="J13" s="579"/>
      <c r="K13" s="577"/>
      <c r="L13" s="579"/>
      <c r="M13" s="589"/>
      <c r="N13" s="589"/>
    </row>
    <row r="14" spans="1:14" ht="24.75" customHeight="1">
      <c r="A14" s="310">
        <v>10</v>
      </c>
      <c r="B14" s="311"/>
      <c r="C14" s="577"/>
      <c r="D14" s="578"/>
      <c r="E14" s="578"/>
      <c r="F14" s="579"/>
      <c r="G14" s="577"/>
      <c r="H14" s="578"/>
      <c r="I14" s="578"/>
      <c r="J14" s="579"/>
      <c r="K14" s="577"/>
      <c r="L14" s="579"/>
      <c r="M14" s="589"/>
      <c r="N14" s="589"/>
    </row>
    <row r="15" spans="1:14" ht="24.75" customHeight="1">
      <c r="A15" s="310">
        <v>11</v>
      </c>
      <c r="B15" s="311"/>
      <c r="C15" s="577"/>
      <c r="D15" s="578"/>
      <c r="E15" s="578"/>
      <c r="F15" s="579"/>
      <c r="G15" s="577"/>
      <c r="H15" s="578"/>
      <c r="I15" s="578"/>
      <c r="J15" s="579"/>
      <c r="K15" s="577"/>
      <c r="L15" s="579"/>
      <c r="M15" s="589"/>
      <c r="N15" s="589"/>
    </row>
    <row r="16" spans="1:14" ht="24.75" customHeight="1">
      <c r="A16" s="310">
        <v>12</v>
      </c>
      <c r="B16" s="311"/>
      <c r="C16" s="577"/>
      <c r="D16" s="578"/>
      <c r="E16" s="578"/>
      <c r="F16" s="579"/>
      <c r="G16" s="577"/>
      <c r="H16" s="578"/>
      <c r="I16" s="578"/>
      <c r="J16" s="579"/>
      <c r="K16" s="577"/>
      <c r="L16" s="579"/>
      <c r="M16" s="589"/>
      <c r="N16" s="589"/>
    </row>
    <row r="17" spans="1:14" ht="24.75" customHeight="1">
      <c r="A17" s="310">
        <v>13</v>
      </c>
      <c r="B17" s="311"/>
      <c r="C17" s="577"/>
      <c r="D17" s="578"/>
      <c r="E17" s="578"/>
      <c r="F17" s="579"/>
      <c r="G17" s="577"/>
      <c r="H17" s="578"/>
      <c r="I17" s="578"/>
      <c r="J17" s="579"/>
      <c r="K17" s="577"/>
      <c r="L17" s="579"/>
      <c r="M17" s="589"/>
      <c r="N17" s="589"/>
    </row>
    <row r="18" spans="1:14" ht="24.75" customHeight="1">
      <c r="A18" s="310">
        <v>14</v>
      </c>
      <c r="B18" s="311"/>
      <c r="C18" s="577"/>
      <c r="D18" s="578"/>
      <c r="E18" s="578"/>
      <c r="F18" s="579"/>
      <c r="G18" s="577"/>
      <c r="H18" s="578"/>
      <c r="I18" s="578"/>
      <c r="J18" s="579"/>
      <c r="K18" s="577"/>
      <c r="L18" s="579"/>
      <c r="M18" s="589"/>
      <c r="N18" s="589"/>
    </row>
    <row r="19" spans="1:14" ht="24.75" customHeight="1">
      <c r="A19" s="310">
        <v>15</v>
      </c>
      <c r="B19" s="311"/>
      <c r="C19" s="577"/>
      <c r="D19" s="578"/>
      <c r="E19" s="578"/>
      <c r="F19" s="579"/>
      <c r="G19" s="577"/>
      <c r="H19" s="578"/>
      <c r="I19" s="578"/>
      <c r="J19" s="579"/>
      <c r="K19" s="577"/>
      <c r="L19" s="579"/>
      <c r="M19" s="589"/>
      <c r="N19" s="589"/>
    </row>
    <row r="20" spans="1:14" ht="24.75" customHeight="1">
      <c r="A20" s="310">
        <v>16</v>
      </c>
      <c r="B20" s="311"/>
      <c r="C20" s="577"/>
      <c r="D20" s="578"/>
      <c r="E20" s="578"/>
      <c r="F20" s="579"/>
      <c r="G20" s="577"/>
      <c r="H20" s="578"/>
      <c r="I20" s="578"/>
      <c r="J20" s="579"/>
      <c r="K20" s="577"/>
      <c r="L20" s="579"/>
      <c r="M20" s="589"/>
      <c r="N20" s="589"/>
    </row>
    <row r="21" spans="1:14" ht="24.75" customHeight="1">
      <c r="A21" s="310">
        <v>17</v>
      </c>
      <c r="B21" s="311"/>
      <c r="C21" s="577"/>
      <c r="D21" s="578"/>
      <c r="E21" s="578"/>
      <c r="F21" s="579"/>
      <c r="G21" s="577"/>
      <c r="H21" s="578"/>
      <c r="I21" s="578"/>
      <c r="J21" s="579"/>
      <c r="K21" s="577"/>
      <c r="L21" s="579"/>
      <c r="M21" s="589"/>
      <c r="N21" s="589"/>
    </row>
    <row r="22" spans="1:14" ht="24.75" customHeight="1">
      <c r="A22" s="310">
        <v>18</v>
      </c>
      <c r="B22" s="311"/>
      <c r="C22" s="577"/>
      <c r="D22" s="578"/>
      <c r="E22" s="578"/>
      <c r="F22" s="579"/>
      <c r="G22" s="577"/>
      <c r="H22" s="578"/>
      <c r="I22" s="578"/>
      <c r="J22" s="579"/>
      <c r="K22" s="577"/>
      <c r="L22" s="579"/>
      <c r="M22" s="589"/>
      <c r="N22" s="589"/>
    </row>
    <row r="23" spans="1:14" ht="24.75" customHeight="1">
      <c r="A23" s="310">
        <v>19</v>
      </c>
      <c r="B23" s="311"/>
      <c r="C23" s="577"/>
      <c r="D23" s="578"/>
      <c r="E23" s="578"/>
      <c r="F23" s="579"/>
      <c r="G23" s="584"/>
      <c r="H23" s="585"/>
      <c r="I23" s="585"/>
      <c r="J23" s="586"/>
      <c r="K23" s="577"/>
      <c r="L23" s="579"/>
      <c r="M23" s="589"/>
      <c r="N23" s="589"/>
    </row>
    <row r="24" spans="1:14" ht="24.75" customHeight="1">
      <c r="A24" s="310">
        <v>20</v>
      </c>
      <c r="B24" s="311"/>
      <c r="C24" s="577"/>
      <c r="D24" s="578"/>
      <c r="E24" s="578"/>
      <c r="F24" s="579"/>
      <c r="G24" s="577"/>
      <c r="H24" s="578"/>
      <c r="I24" s="578"/>
      <c r="J24" s="579"/>
      <c r="K24" s="577"/>
      <c r="L24" s="579"/>
      <c r="M24" s="589"/>
      <c r="N24" s="589"/>
    </row>
    <row r="25" ht="25.5" customHeight="1"/>
    <row r="26" spans="1:14" ht="25.5" customHeight="1">
      <c r="A26" s="587" t="s">
        <v>500</v>
      </c>
      <c r="B26" s="587"/>
      <c r="C26" s="587"/>
      <c r="D26" s="588"/>
      <c r="E26" s="589" t="s">
        <v>487</v>
      </c>
      <c r="F26" s="589"/>
      <c r="G26" s="589"/>
      <c r="H26" s="589"/>
      <c r="I26" s="589" t="s">
        <v>89</v>
      </c>
      <c r="J26" s="589"/>
      <c r="K26" s="589"/>
      <c r="L26" s="589" t="s">
        <v>90</v>
      </c>
      <c r="M26" s="589"/>
      <c r="N26" s="589"/>
    </row>
    <row r="27" spans="1:14" ht="25.5" customHeight="1">
      <c r="A27" s="587"/>
      <c r="B27" s="587"/>
      <c r="C27" s="587"/>
      <c r="D27" s="588"/>
      <c r="E27" s="589" t="s">
        <v>488</v>
      </c>
      <c r="F27" s="589"/>
      <c r="G27" s="589"/>
      <c r="H27" s="589"/>
      <c r="I27" s="589"/>
      <c r="J27" s="589"/>
      <c r="K27" s="589"/>
      <c r="L27" s="589"/>
      <c r="M27" s="589"/>
      <c r="N27" s="589"/>
    </row>
    <row r="28" spans="1:14" ht="25.5" customHeight="1">
      <c r="A28" s="587"/>
      <c r="B28" s="587"/>
      <c r="C28" s="587"/>
      <c r="D28" s="588"/>
      <c r="E28" s="589" t="s">
        <v>86</v>
      </c>
      <c r="F28" s="589"/>
      <c r="G28" s="589"/>
      <c r="H28" s="589"/>
      <c r="I28" s="589"/>
      <c r="J28" s="589"/>
      <c r="K28" s="589"/>
      <c r="L28" s="589"/>
      <c r="M28" s="589"/>
      <c r="N28" s="589"/>
    </row>
    <row r="29" spans="1:14" ht="25.5" customHeight="1">
      <c r="A29" s="587"/>
      <c r="B29" s="587"/>
      <c r="C29" s="587"/>
      <c r="D29" s="588"/>
      <c r="E29" s="589" t="s">
        <v>489</v>
      </c>
      <c r="F29" s="589"/>
      <c r="G29" s="589"/>
      <c r="H29" s="589"/>
      <c r="I29" s="589"/>
      <c r="J29" s="589"/>
      <c r="K29" s="589"/>
      <c r="L29" s="589"/>
      <c r="M29" s="589"/>
      <c r="N29" s="589"/>
    </row>
    <row r="30" spans="1:14" ht="25.5" customHeight="1">
      <c r="A30" s="587"/>
      <c r="B30" s="587"/>
      <c r="C30" s="587"/>
      <c r="D30" s="588"/>
      <c r="E30" s="589" t="s">
        <v>490</v>
      </c>
      <c r="F30" s="589"/>
      <c r="G30" s="589"/>
      <c r="H30" s="589"/>
      <c r="I30" s="589"/>
      <c r="J30" s="589"/>
      <c r="K30" s="589"/>
      <c r="L30" s="589"/>
      <c r="M30" s="589"/>
      <c r="N30" s="589"/>
    </row>
    <row r="31" spans="1:6" ht="13.5" customHeight="1">
      <c r="A31" s="313"/>
      <c r="B31" s="313"/>
      <c r="C31" s="313"/>
      <c r="D31" s="313"/>
      <c r="E31" s="313"/>
      <c r="F31" s="313"/>
    </row>
    <row r="32" spans="1:6" ht="13.5">
      <c r="A32" s="313"/>
      <c r="B32" s="313"/>
      <c r="C32" s="313"/>
      <c r="D32" s="313"/>
      <c r="E32" s="313"/>
      <c r="F32" s="313"/>
    </row>
  </sheetData>
  <sheetProtection/>
  <mergeCells count="108">
    <mergeCell ref="K5:L5"/>
    <mergeCell ref="M5:N5"/>
    <mergeCell ref="K6:L6"/>
    <mergeCell ref="M6:N6"/>
    <mergeCell ref="A1:B1"/>
    <mergeCell ref="K4:L4"/>
    <mergeCell ref="M4:N4"/>
    <mergeCell ref="C4:F4"/>
    <mergeCell ref="G4:J4"/>
    <mergeCell ref="K9:L9"/>
    <mergeCell ref="M9:N9"/>
    <mergeCell ref="K10:L10"/>
    <mergeCell ref="M10:N10"/>
    <mergeCell ref="K7:L7"/>
    <mergeCell ref="M7:N7"/>
    <mergeCell ref="K8:L8"/>
    <mergeCell ref="M8:N8"/>
    <mergeCell ref="K13:L13"/>
    <mergeCell ref="M13:N13"/>
    <mergeCell ref="K14:L14"/>
    <mergeCell ref="M14:N14"/>
    <mergeCell ref="K11:L11"/>
    <mergeCell ref="M11:N11"/>
    <mergeCell ref="K12:L12"/>
    <mergeCell ref="M12:N12"/>
    <mergeCell ref="K17:L17"/>
    <mergeCell ref="M17:N17"/>
    <mergeCell ref="K18:L18"/>
    <mergeCell ref="M18:N18"/>
    <mergeCell ref="K15:L15"/>
    <mergeCell ref="M15:N15"/>
    <mergeCell ref="K16:L16"/>
    <mergeCell ref="M16:N16"/>
    <mergeCell ref="K21:L21"/>
    <mergeCell ref="M21:N21"/>
    <mergeCell ref="K22:L22"/>
    <mergeCell ref="M22:N22"/>
    <mergeCell ref="K19:L19"/>
    <mergeCell ref="M19:N19"/>
    <mergeCell ref="K20:L20"/>
    <mergeCell ref="M20:N20"/>
    <mergeCell ref="I26:K26"/>
    <mergeCell ref="L26:N26"/>
    <mergeCell ref="E27:H27"/>
    <mergeCell ref="I27:K27"/>
    <mergeCell ref="L27:N27"/>
    <mergeCell ref="K23:L23"/>
    <mergeCell ref="M23:N23"/>
    <mergeCell ref="K24:L24"/>
    <mergeCell ref="M24:N24"/>
    <mergeCell ref="C24:F24"/>
    <mergeCell ref="L30:N30"/>
    <mergeCell ref="A3:B3"/>
    <mergeCell ref="A2:B2"/>
    <mergeCell ref="E28:H28"/>
    <mergeCell ref="I28:K28"/>
    <mergeCell ref="L28:N28"/>
    <mergeCell ref="E29:H29"/>
    <mergeCell ref="I29:K29"/>
    <mergeCell ref="L29:N29"/>
    <mergeCell ref="E26:H26"/>
    <mergeCell ref="A26:D30"/>
    <mergeCell ref="C5:F5"/>
    <mergeCell ref="G5:J5"/>
    <mergeCell ref="C6:F6"/>
    <mergeCell ref="G6:J6"/>
    <mergeCell ref="C7:F7"/>
    <mergeCell ref="E30:H30"/>
    <mergeCell ref="I30:K30"/>
    <mergeCell ref="G7:J7"/>
    <mergeCell ref="C8:F8"/>
    <mergeCell ref="G8:J8"/>
    <mergeCell ref="C9:F9"/>
    <mergeCell ref="G9:J9"/>
    <mergeCell ref="C10:F10"/>
    <mergeCell ref="G10:J10"/>
    <mergeCell ref="C11:F11"/>
    <mergeCell ref="G11:J11"/>
    <mergeCell ref="C12:F12"/>
    <mergeCell ref="G12:J12"/>
    <mergeCell ref="C13:F13"/>
    <mergeCell ref="G13:J13"/>
    <mergeCell ref="G19:J19"/>
    <mergeCell ref="C14:F14"/>
    <mergeCell ref="G14:J14"/>
    <mergeCell ref="C15:F15"/>
    <mergeCell ref="G15:J15"/>
    <mergeCell ref="C16:F16"/>
    <mergeCell ref="G16:J16"/>
    <mergeCell ref="G20:J20"/>
    <mergeCell ref="C21:F21"/>
    <mergeCell ref="G21:J21"/>
    <mergeCell ref="C22:F22"/>
    <mergeCell ref="G22:J22"/>
    <mergeCell ref="C17:F17"/>
    <mergeCell ref="G17:J17"/>
    <mergeCell ref="C18:F18"/>
    <mergeCell ref="G18:J18"/>
    <mergeCell ref="G24:J24"/>
    <mergeCell ref="C1:H1"/>
    <mergeCell ref="J1:K1"/>
    <mergeCell ref="C20:F20"/>
    <mergeCell ref="C19:F19"/>
    <mergeCell ref="L1:N1"/>
    <mergeCell ref="J2:K2"/>
    <mergeCell ref="G3:H3"/>
    <mergeCell ref="C23:F23"/>
    <mergeCell ref="G23:J23"/>
  </mergeCells>
  <printOptions/>
  <pageMargins left="0.7086614173228347" right="0.7086614173228347" top="1.141732283464567" bottom="0.9448818897637796" header="0.5118110236220472" footer="0.31496062992125984"/>
  <pageSetup orientation="portrait" paperSize="9" r:id="rId1"/>
  <headerFooter>
    <oddHeader>&amp;C&amp;"-,太字"&amp;18２０１３　甲府U-10地域リーグ８メンバー表</oddHeader>
    <oddFooter>&amp;C甲府4種委員会</oddFooter>
  </headerFooter>
</worksheet>
</file>

<file path=xl/worksheets/sheet9.xml><?xml version="1.0" encoding="utf-8"?>
<worksheet xmlns="http://schemas.openxmlformats.org/spreadsheetml/2006/main" xmlns:r="http://schemas.openxmlformats.org/officeDocument/2006/relationships">
  <sheetPr>
    <tabColor rgb="FFFF00FF"/>
  </sheetPr>
  <dimension ref="A1:AO44"/>
  <sheetViews>
    <sheetView view="pageLayout" zoomScale="75" zoomScaleNormal="75" zoomScalePageLayoutView="75" workbookViewId="0" topLeftCell="C1">
      <selection activeCell="O1" sqref="O1:AF1"/>
    </sheetView>
  </sheetViews>
  <sheetFormatPr defaultColWidth="21.57421875" defaultRowHeight="30" customHeight="1"/>
  <cols>
    <col min="1" max="1" width="4.00390625" style="140" customWidth="1"/>
    <col min="2" max="2" width="12.421875" style="140" customWidth="1"/>
    <col min="3" max="9" width="2.57421875" style="140" customWidth="1"/>
    <col min="10" max="10" width="2.140625" style="140" customWidth="1"/>
    <col min="11" max="32" width="2.57421875" style="140" customWidth="1"/>
    <col min="33" max="38" width="4.00390625" style="140" customWidth="1"/>
    <col min="39" max="39" width="5.421875" style="140" bestFit="1" customWidth="1"/>
    <col min="40" max="40" width="4.00390625" style="140" customWidth="1"/>
    <col min="41" max="16384" width="21.57421875" style="140" customWidth="1"/>
  </cols>
  <sheetData>
    <row r="1" spans="1:32" ht="24.75" customHeight="1" thickBot="1">
      <c r="A1" s="138"/>
      <c r="B1" s="139" t="s">
        <v>176</v>
      </c>
      <c r="C1" s="706"/>
      <c r="D1" s="706"/>
      <c r="E1" s="706"/>
      <c r="F1" s="706"/>
      <c r="G1" s="706"/>
      <c r="H1" s="706"/>
      <c r="I1" s="706"/>
      <c r="J1" s="706"/>
      <c r="K1" s="706"/>
      <c r="L1" s="706"/>
      <c r="M1" s="706"/>
      <c r="N1" s="706"/>
      <c r="O1" s="707" t="s">
        <v>623</v>
      </c>
      <c r="P1" s="708"/>
      <c r="Q1" s="708"/>
      <c r="R1" s="708"/>
      <c r="S1" s="708"/>
      <c r="T1" s="708"/>
      <c r="U1" s="708"/>
      <c r="V1" s="708"/>
      <c r="W1" s="708"/>
      <c r="X1" s="708"/>
      <c r="Y1" s="708"/>
      <c r="Z1" s="708"/>
      <c r="AA1" s="708"/>
      <c r="AB1" s="708"/>
      <c r="AC1" s="708"/>
      <c r="AD1" s="708"/>
      <c r="AE1" s="708"/>
      <c r="AF1" s="708"/>
    </row>
    <row r="2" spans="1:41" ht="25.5" customHeight="1" thickBot="1">
      <c r="A2" s="141"/>
      <c r="B2" s="142" t="s">
        <v>58</v>
      </c>
      <c r="C2" s="709" t="str">
        <f>B3</f>
        <v>a</v>
      </c>
      <c r="D2" s="710"/>
      <c r="E2" s="711"/>
      <c r="F2" s="699" t="str">
        <f>B5</f>
        <v>b</v>
      </c>
      <c r="G2" s="700"/>
      <c r="H2" s="701"/>
      <c r="I2" s="699" t="str">
        <f>B7</f>
        <v>c</v>
      </c>
      <c r="J2" s="700"/>
      <c r="K2" s="701"/>
      <c r="L2" s="699" t="str">
        <f>B9</f>
        <v>d</v>
      </c>
      <c r="M2" s="700"/>
      <c r="N2" s="701"/>
      <c r="O2" s="699" t="str">
        <f>B11</f>
        <v>e</v>
      </c>
      <c r="P2" s="700"/>
      <c r="Q2" s="701"/>
      <c r="R2" s="699" t="str">
        <f>B13</f>
        <v>f</v>
      </c>
      <c r="S2" s="700"/>
      <c r="T2" s="701"/>
      <c r="U2" s="699" t="str">
        <f>B15</f>
        <v>g</v>
      </c>
      <c r="V2" s="700"/>
      <c r="W2" s="701"/>
      <c r="X2" s="699" t="str">
        <f>B17</f>
        <v>h</v>
      </c>
      <c r="Y2" s="700"/>
      <c r="Z2" s="701"/>
      <c r="AA2" s="699" t="str">
        <f>B19</f>
        <v>i</v>
      </c>
      <c r="AB2" s="700"/>
      <c r="AC2" s="701"/>
      <c r="AD2" s="699" t="str">
        <f>B21</f>
        <v>j</v>
      </c>
      <c r="AE2" s="700"/>
      <c r="AF2" s="702"/>
      <c r="AG2" s="143" t="s">
        <v>177</v>
      </c>
      <c r="AH2" s="144" t="s">
        <v>178</v>
      </c>
      <c r="AI2" s="145" t="s">
        <v>179</v>
      </c>
      <c r="AJ2" s="146" t="s">
        <v>180</v>
      </c>
      <c r="AK2" s="147" t="s">
        <v>181</v>
      </c>
      <c r="AL2" s="146" t="s">
        <v>182</v>
      </c>
      <c r="AM2" s="148" t="s">
        <v>183</v>
      </c>
      <c r="AN2" s="149" t="s">
        <v>184</v>
      </c>
      <c r="AO2" s="150"/>
    </row>
    <row r="3" spans="1:41" ht="18" customHeight="1">
      <c r="A3" s="618">
        <v>1</v>
      </c>
      <c r="B3" s="703" t="s">
        <v>345</v>
      </c>
      <c r="C3" s="595"/>
      <c r="D3" s="595"/>
      <c r="E3" s="595"/>
      <c r="F3" s="664">
        <f>IF(F4="","",IF(F4=H4,"△",IF(F4&gt;H4,"○","●")))</f>
      </c>
      <c r="G3" s="664"/>
      <c r="H3" s="705"/>
      <c r="I3" s="607">
        <f>IF(I4="","",IF(I4=K4,"△",IF(I4&gt;K4,"○","●")))</f>
      </c>
      <c r="J3" s="608"/>
      <c r="K3" s="609"/>
      <c r="L3" s="597">
        <f>IF(L4="","",IF(L4=N4,"△",IF(L4&gt;N4,"○","●")))</f>
      </c>
      <c r="M3" s="598"/>
      <c r="N3" s="599"/>
      <c r="O3" s="631">
        <f>IF(O4="","",IF(O4=Q4,"△",IF(O4&gt;Q4,"○","●")))</f>
      </c>
      <c r="P3" s="632"/>
      <c r="Q3" s="633"/>
      <c r="R3" s="612">
        <f>IF(R4="","",IF(R4=T4,"△",IF(R4&gt;T4,"○","●")))</f>
      </c>
      <c r="S3" s="613"/>
      <c r="T3" s="614"/>
      <c r="U3" s="615">
        <f>IF(U4="","",IF(U4=W4,"△",IF(U4&gt;W4,"○","●")))</f>
      </c>
      <c r="V3" s="616"/>
      <c r="W3" s="617"/>
      <c r="X3" s="628">
        <f>IF(X4="","",IF(X4=Z4,"△",IF(X4&gt;Z4,"○","●")))</f>
      </c>
      <c r="Y3" s="629"/>
      <c r="Z3" s="630"/>
      <c r="AA3" s="625">
        <f>IF(AA4="","",IF(AA4=AC4,"△",IF(AA4&gt;AC4,"○","●")))</f>
      </c>
      <c r="AB3" s="626"/>
      <c r="AC3" s="627"/>
      <c r="AD3" s="622">
        <f>IF(AD4="","",IF(AD4=AF4,"△",IF(AD4&gt;AF4,"○","●")))</f>
      </c>
      <c r="AE3" s="623"/>
      <c r="AF3" s="698"/>
      <c r="AG3" s="655">
        <f>COUNTIF(C3:AF3,"○")</f>
        <v>0</v>
      </c>
      <c r="AH3" s="636">
        <f>COUNTIF(C3:AF3,"●")</f>
        <v>0</v>
      </c>
      <c r="AI3" s="638">
        <f>COUNTIF(C3:AF3,"△")</f>
        <v>0</v>
      </c>
      <c r="AJ3" s="645">
        <f>AG3*3+AI3*1</f>
        <v>0</v>
      </c>
      <c r="AK3" s="692">
        <f>SUM(E3:E22)</f>
        <v>0</v>
      </c>
      <c r="AL3" s="646">
        <f>SUM(C3:C22)</f>
        <v>0</v>
      </c>
      <c r="AM3" s="640">
        <f>AK3-AL3</f>
        <v>0</v>
      </c>
      <c r="AN3" s="696">
        <f>RANK(AO3,AO$3:AO$22)</f>
        <v>1</v>
      </c>
      <c r="AO3" s="644">
        <f>10000*AJ3+100*AM3+AK3</f>
        <v>0</v>
      </c>
    </row>
    <row r="4" spans="1:41" ht="18" customHeight="1">
      <c r="A4" s="668"/>
      <c r="B4" s="704"/>
      <c r="C4" s="595"/>
      <c r="D4" s="595"/>
      <c r="E4" s="595"/>
      <c r="F4" s="227"/>
      <c r="G4" s="228" t="s">
        <v>198</v>
      </c>
      <c r="H4" s="229"/>
      <c r="I4" s="177"/>
      <c r="J4" s="152" t="s">
        <v>201</v>
      </c>
      <c r="K4" s="153"/>
      <c r="L4" s="177"/>
      <c r="M4" s="152" t="s">
        <v>205</v>
      </c>
      <c r="N4" s="153"/>
      <c r="O4" s="177"/>
      <c r="P4" s="152" t="s">
        <v>204</v>
      </c>
      <c r="Q4" s="178"/>
      <c r="R4" s="177"/>
      <c r="S4" s="152" t="s">
        <v>200</v>
      </c>
      <c r="T4" s="178"/>
      <c r="U4" s="177"/>
      <c r="V4" s="152" t="s">
        <v>208</v>
      </c>
      <c r="W4" s="178"/>
      <c r="X4" s="177"/>
      <c r="Y4" s="152" t="s">
        <v>202</v>
      </c>
      <c r="Z4" s="178"/>
      <c r="AA4" s="177"/>
      <c r="AB4" s="152" t="s">
        <v>207</v>
      </c>
      <c r="AC4" s="178"/>
      <c r="AD4" s="177"/>
      <c r="AE4" s="152" t="s">
        <v>199</v>
      </c>
      <c r="AF4" s="181"/>
      <c r="AG4" s="655"/>
      <c r="AH4" s="636"/>
      <c r="AI4" s="638"/>
      <c r="AJ4" s="649"/>
      <c r="AK4" s="693"/>
      <c r="AL4" s="649"/>
      <c r="AM4" s="653"/>
      <c r="AN4" s="697"/>
      <c r="AO4" s="644"/>
    </row>
    <row r="5" spans="1:41" ht="18" customHeight="1">
      <c r="A5" s="618">
        <v>2</v>
      </c>
      <c r="B5" s="620" t="s">
        <v>346</v>
      </c>
      <c r="C5" s="610">
        <f>IF(C6="","",IF(C6=E6,"△",IF(C6&gt;E6,"○","●")))</f>
      </c>
      <c r="D5" s="611"/>
      <c r="E5" s="611"/>
      <c r="F5" s="595"/>
      <c r="G5" s="595"/>
      <c r="H5" s="595"/>
      <c r="I5" s="654">
        <f>IF(I6="","",IF(I6=K6,"△",IF(I6&gt;K6,"○","●")))</f>
      </c>
      <c r="J5" s="623"/>
      <c r="K5" s="624"/>
      <c r="L5" s="607">
        <f>IF(L6="","",IF(L6=N6,"△",IF(L6&gt;N6,"○","●")))</f>
      </c>
      <c r="M5" s="608"/>
      <c r="N5" s="609"/>
      <c r="O5" s="597">
        <f>IF(O6="","",IF(O6=Q6,"△",IF(O6&gt;Q6,"○","●")))</f>
      </c>
      <c r="P5" s="598"/>
      <c r="Q5" s="599"/>
      <c r="R5" s="628">
        <f>IF(R6="","",IF(R6=T6,"△",IF(R6&gt;T6,"○","●")))</f>
      </c>
      <c r="S5" s="629"/>
      <c r="T5" s="630"/>
      <c r="U5" s="612">
        <f>IF(U6="","",IF(U6=W6,"△",IF(U6&gt;W6,"○","●")))</f>
      </c>
      <c r="V5" s="613"/>
      <c r="W5" s="614"/>
      <c r="X5" s="631">
        <f>IF(X6="","",IF(X6=Z6,"△",IF(X6&gt;Z6,"○","●")))</f>
      </c>
      <c r="Y5" s="632"/>
      <c r="Z5" s="633"/>
      <c r="AA5" s="615">
        <f>IF(AA6="","",IF(AA6=AC6,"△",IF(AA6&gt;AC6,"○","●")))</f>
      </c>
      <c r="AB5" s="616"/>
      <c r="AC5" s="617"/>
      <c r="AD5" s="625">
        <f>IF(AD6="","",IF(AD6=AF6,"△",IF(AD6&gt;AF6,"○","●")))</f>
      </c>
      <c r="AE5" s="626"/>
      <c r="AF5" s="695"/>
      <c r="AG5" s="655">
        <f>COUNTIF(C5:AF5,"○")</f>
        <v>0</v>
      </c>
      <c r="AH5" s="636">
        <f>COUNTIF(C5:AF5,"●")</f>
        <v>0</v>
      </c>
      <c r="AI5" s="638">
        <f>COUNTIF(C5:AF5,"△")</f>
        <v>0</v>
      </c>
      <c r="AJ5" s="645">
        <f>AG5*3+AI5*1</f>
        <v>0</v>
      </c>
      <c r="AK5" s="692">
        <f>SUM(H3:H22)</f>
        <v>0</v>
      </c>
      <c r="AL5" s="646">
        <f>SUM(F3:F22)</f>
        <v>0</v>
      </c>
      <c r="AM5" s="640">
        <f>AK5-AL5</f>
        <v>0</v>
      </c>
      <c r="AN5" s="645">
        <f>RANK(AO5,AO$3:AO$22)</f>
        <v>1</v>
      </c>
      <c r="AO5" s="644">
        <f>10000*AJ5+100*AM5+AK5</f>
        <v>0</v>
      </c>
    </row>
    <row r="6" spans="1:41" ht="18" customHeight="1">
      <c r="A6" s="668"/>
      <c r="B6" s="670"/>
      <c r="C6" s="179">
        <f>IF(F3="","",H4)</f>
      </c>
      <c r="D6" s="176" t="s">
        <v>185</v>
      </c>
      <c r="E6" s="224">
        <f>IF(F3="","",F4)</f>
      </c>
      <c r="F6" s="595"/>
      <c r="G6" s="595"/>
      <c r="H6" s="595"/>
      <c r="I6" s="227"/>
      <c r="J6" s="228" t="s">
        <v>199</v>
      </c>
      <c r="K6" s="230"/>
      <c r="L6" s="177"/>
      <c r="M6" s="152" t="s">
        <v>201</v>
      </c>
      <c r="N6" s="153"/>
      <c r="O6" s="177"/>
      <c r="P6" s="152" t="s">
        <v>205</v>
      </c>
      <c r="Q6" s="178"/>
      <c r="R6" s="177"/>
      <c r="S6" s="152" t="s">
        <v>202</v>
      </c>
      <c r="T6" s="178"/>
      <c r="U6" s="177"/>
      <c r="V6" s="152" t="s">
        <v>200</v>
      </c>
      <c r="W6" s="178"/>
      <c r="X6" s="177"/>
      <c r="Y6" s="152" t="s">
        <v>204</v>
      </c>
      <c r="Z6" s="178"/>
      <c r="AA6" s="177"/>
      <c r="AB6" s="152" t="s">
        <v>208</v>
      </c>
      <c r="AC6" s="178"/>
      <c r="AD6" s="177"/>
      <c r="AE6" s="152" t="s">
        <v>207</v>
      </c>
      <c r="AF6" s="181"/>
      <c r="AG6" s="655"/>
      <c r="AH6" s="636"/>
      <c r="AI6" s="638"/>
      <c r="AJ6" s="649"/>
      <c r="AK6" s="693"/>
      <c r="AL6" s="649"/>
      <c r="AM6" s="653"/>
      <c r="AN6" s="649"/>
      <c r="AO6" s="644"/>
    </row>
    <row r="7" spans="1:41" ht="18" customHeight="1">
      <c r="A7" s="618">
        <v>3</v>
      </c>
      <c r="B7" s="620" t="s">
        <v>347</v>
      </c>
      <c r="C7" s="607">
        <f>IF(C8="","",IF(C8=E8,"△",IF(C8&gt;E8,"○","●")))</f>
      </c>
      <c r="D7" s="608"/>
      <c r="E7" s="609"/>
      <c r="F7" s="662">
        <f>IF(F8="","",IF(F8=H8,"△",IF(F8&gt;H8,"○","●")))</f>
      </c>
      <c r="G7" s="663"/>
      <c r="H7" s="663"/>
      <c r="I7" s="595"/>
      <c r="J7" s="595"/>
      <c r="K7" s="595"/>
      <c r="L7" s="664">
        <f>IF(L8="","",IF(L8=N8,"△",IF(L8&gt;N8,"○","●")))</f>
      </c>
      <c r="M7" s="665"/>
      <c r="N7" s="686"/>
      <c r="O7" s="615">
        <f>IF(O8="","",IF(O8=Q8,"△",IF(O8&gt;Q8,"○","●")))</f>
      </c>
      <c r="P7" s="616"/>
      <c r="Q7" s="617"/>
      <c r="R7" s="631">
        <f>IF(R8="","",IF(R8=T8,"△",IF(R8&gt;T8,"○","●")))</f>
      </c>
      <c r="S7" s="632"/>
      <c r="T7" s="633"/>
      <c r="U7" s="625">
        <f>IF(U8="","",IF(U8=W8,"△",IF(U8&gt;W8,"○","●")))</f>
      </c>
      <c r="V7" s="626"/>
      <c r="W7" s="627"/>
      <c r="X7" s="612">
        <f>IF(X8="","",IF(X8=Z8,"△",IF(X8&gt;Z8,"○","●")))</f>
      </c>
      <c r="Y7" s="613"/>
      <c r="Z7" s="614"/>
      <c r="AA7" s="597">
        <f>IF(AA8="","",IF(AA8=AC8,"△",IF(AA8&gt;AC8,"○","●")))</f>
      </c>
      <c r="AB7" s="598"/>
      <c r="AC7" s="599"/>
      <c r="AD7" s="628">
        <f>IF(AD8="","",IF(AD8=AF8,"△",IF(AD8&gt;AF8,"○","●")))</f>
      </c>
      <c r="AE7" s="629"/>
      <c r="AF7" s="694"/>
      <c r="AG7" s="655">
        <f>COUNTIF(C7:AF7,"○")</f>
        <v>0</v>
      </c>
      <c r="AH7" s="636">
        <f>COUNTIF(C7:AF7,"●")</f>
        <v>0</v>
      </c>
      <c r="AI7" s="638">
        <f>COUNTIF(C7:AF7,"△")</f>
        <v>0</v>
      </c>
      <c r="AJ7" s="645">
        <f>AG7*3+AI7*1</f>
        <v>0</v>
      </c>
      <c r="AK7" s="692">
        <f>SUM(K3:K22)</f>
        <v>0</v>
      </c>
      <c r="AL7" s="646">
        <f>SUM(I3:I22)</f>
        <v>0</v>
      </c>
      <c r="AM7" s="640">
        <f>AK7-AL7</f>
        <v>0</v>
      </c>
      <c r="AN7" s="645">
        <f>RANK(AO7,AO$3:AO$22)</f>
        <v>1</v>
      </c>
      <c r="AO7" s="644">
        <f>10000*AJ7+100*AM7+AK7</f>
        <v>0</v>
      </c>
    </row>
    <row r="8" spans="1:41" ht="18" customHeight="1">
      <c r="A8" s="668"/>
      <c r="B8" s="670"/>
      <c r="C8" s="197">
        <f>IF(I3="","",K4)</f>
      </c>
      <c r="D8" s="198" t="s">
        <v>201</v>
      </c>
      <c r="E8" s="199">
        <f>IF(I3="","",I4)</f>
      </c>
      <c r="F8" s="189">
        <f>IF(I5="","",K6)</f>
      </c>
      <c r="G8" s="190" t="s">
        <v>199</v>
      </c>
      <c r="H8" s="225">
        <f>IF(I5="","",I6)</f>
      </c>
      <c r="I8" s="595"/>
      <c r="J8" s="595"/>
      <c r="K8" s="595"/>
      <c r="L8" s="227"/>
      <c r="M8" s="228" t="s">
        <v>198</v>
      </c>
      <c r="N8" s="230"/>
      <c r="O8" s="177"/>
      <c r="P8" s="152" t="s">
        <v>208</v>
      </c>
      <c r="Q8" s="178"/>
      <c r="R8" s="177"/>
      <c r="S8" s="152" t="s">
        <v>204</v>
      </c>
      <c r="T8" s="178"/>
      <c r="U8" s="177"/>
      <c r="V8" s="152" t="s">
        <v>207</v>
      </c>
      <c r="W8" s="178"/>
      <c r="X8" s="177"/>
      <c r="Y8" s="152" t="s">
        <v>200</v>
      </c>
      <c r="Z8" s="178"/>
      <c r="AA8" s="177"/>
      <c r="AB8" s="152" t="s">
        <v>205</v>
      </c>
      <c r="AC8" s="178"/>
      <c r="AD8" s="177"/>
      <c r="AE8" s="152" t="s">
        <v>202</v>
      </c>
      <c r="AF8" s="181"/>
      <c r="AG8" s="655"/>
      <c r="AH8" s="636"/>
      <c r="AI8" s="638"/>
      <c r="AJ8" s="649"/>
      <c r="AK8" s="693"/>
      <c r="AL8" s="649"/>
      <c r="AM8" s="653"/>
      <c r="AN8" s="649"/>
      <c r="AO8" s="644"/>
    </row>
    <row r="9" spans="1:41" ht="18" customHeight="1">
      <c r="A9" s="618">
        <v>4</v>
      </c>
      <c r="B9" s="620" t="s">
        <v>348</v>
      </c>
      <c r="C9" s="597">
        <f>IF(AND(C10="",C10=E10),"",IF(C10&gt;E10,"○",IF(C10&lt;E10,"●",IF(AND(C10&gt;=0,C10=E10),"△"))))</f>
      </c>
      <c r="D9" s="598"/>
      <c r="E9" s="599"/>
      <c r="F9" s="607">
        <f>IF(AND(F10="",F10=H10),"",IF(F10&gt;H10,"○",IF(F10&lt;H10,"●",IF(AND(F10&gt;=0,F10=H10),"△"))))</f>
      </c>
      <c r="G9" s="608"/>
      <c r="H9" s="608"/>
      <c r="I9" s="691">
        <f>IF(AND(I10="",I10=K10),"",IF(I10&gt;K10,"○",IF(I10&lt;K10,"●",IF(AND(I10&gt;=0,I10=K10),"△"))))</f>
      </c>
      <c r="J9" s="611"/>
      <c r="K9" s="611"/>
      <c r="L9" s="595"/>
      <c r="M9" s="595"/>
      <c r="N9" s="595"/>
      <c r="O9" s="654">
        <f>IF(AND(O10="",O10=Q10),"",IF(O10&gt;Q10,"○",IF(O10&lt;Q10,"●",IF(AND(O10&gt;=0,O10=Q10),"△"))))</f>
      </c>
      <c r="P9" s="623"/>
      <c r="Q9" s="624"/>
      <c r="R9" s="625">
        <f>IF(AND(R10="",R10=T10),"",IF(R10&gt;T10,"○",IF(R10&lt;T10,"●",IF(AND(R10&gt;=0,R10=T10),"△"))))</f>
      </c>
      <c r="S9" s="626"/>
      <c r="T9" s="627"/>
      <c r="U9" s="628">
        <f>IF(AND(U10="",U10=W10),"",IF(U10&gt;W10,"○",IF(U10&lt;W10,"●",IF(AND(U10&gt;=0,U10=W10),"△"))))</f>
      </c>
      <c r="V9" s="629"/>
      <c r="W9" s="630"/>
      <c r="X9" s="615">
        <f>IF(AND(X10="",X10=Z10),"",IF(X10&gt;Z10,"○",IF(X10&lt;Z10,"●",IF(AND(X10&gt;=0,X10=Z10),"△"))))</f>
      </c>
      <c r="Y9" s="616"/>
      <c r="Z9" s="617"/>
      <c r="AA9" s="612">
        <f>IF(AND(AA10="",AA10=AC10),"",IF(AA10&gt;AC10,"○",IF(AA10&lt;AC10,"●",IF(AND(AA10&gt;=0,AA10=AC10),"△"))))</f>
      </c>
      <c r="AB9" s="613"/>
      <c r="AC9" s="614"/>
      <c r="AD9" s="631">
        <f>IF(AND(AD10="",AD10=AF10),"",IF(AD10&gt;AF10,"○",IF(AD10&lt;AF10,"●",IF(AND(AD10&gt;=0,AD10=AF10),"△"))))</f>
      </c>
      <c r="AE9" s="632"/>
      <c r="AF9" s="690"/>
      <c r="AG9" s="655">
        <f>COUNTIF(C9:AF9,"○")</f>
        <v>0</v>
      </c>
      <c r="AH9" s="636">
        <f>COUNTIF(C9:AF9,"●")</f>
        <v>0</v>
      </c>
      <c r="AI9" s="638">
        <f>COUNTIF(C9:AF9,"△")</f>
        <v>0</v>
      </c>
      <c r="AJ9" s="645">
        <f>AG9*3+AI9*1</f>
        <v>0</v>
      </c>
      <c r="AK9" s="646">
        <f>SUM(N3:N22)</f>
        <v>0</v>
      </c>
      <c r="AL9" s="646">
        <f>SUM(L3:L22)</f>
        <v>0</v>
      </c>
      <c r="AM9" s="640">
        <f>AK9-AL9</f>
        <v>0</v>
      </c>
      <c r="AN9" s="645">
        <f>RANK(AO9,AO$3:AO$22)</f>
        <v>1</v>
      </c>
      <c r="AO9" s="644">
        <f>10000*AJ9+100*AM9+AK9</f>
        <v>0</v>
      </c>
    </row>
    <row r="10" spans="1:41" ht="18" customHeight="1">
      <c r="A10" s="668"/>
      <c r="B10" s="670"/>
      <c r="C10" s="203">
        <f>IF(L3="","",N4)</f>
      </c>
      <c r="D10" s="204" t="s">
        <v>205</v>
      </c>
      <c r="E10" s="205">
        <f>IF(L3="","",L4)</f>
      </c>
      <c r="F10" s="197">
        <f>IF(L5="","",N6)</f>
      </c>
      <c r="G10" s="198" t="s">
        <v>201</v>
      </c>
      <c r="H10" s="199">
        <f>IF(L5="","",L6)</f>
      </c>
      <c r="I10" s="179">
        <f>IF(L7="","",N8)</f>
      </c>
      <c r="J10" s="176" t="s">
        <v>198</v>
      </c>
      <c r="K10" s="224">
        <f>IF(L7="","",L8)</f>
      </c>
      <c r="L10" s="595"/>
      <c r="M10" s="595"/>
      <c r="N10" s="595"/>
      <c r="O10" s="227"/>
      <c r="P10" s="228" t="s">
        <v>199</v>
      </c>
      <c r="Q10" s="229"/>
      <c r="R10" s="177"/>
      <c r="S10" s="152" t="s">
        <v>207</v>
      </c>
      <c r="T10" s="178"/>
      <c r="U10" s="177"/>
      <c r="V10" s="152" t="s">
        <v>202</v>
      </c>
      <c r="W10" s="178"/>
      <c r="X10" s="177"/>
      <c r="Y10" s="152" t="s">
        <v>208</v>
      </c>
      <c r="Z10" s="178"/>
      <c r="AA10" s="177"/>
      <c r="AB10" s="152" t="s">
        <v>200</v>
      </c>
      <c r="AC10" s="178"/>
      <c r="AD10" s="177"/>
      <c r="AE10" s="152" t="s">
        <v>204</v>
      </c>
      <c r="AF10" s="181"/>
      <c r="AG10" s="655"/>
      <c r="AH10" s="636"/>
      <c r="AI10" s="638"/>
      <c r="AJ10" s="649"/>
      <c r="AK10" s="650"/>
      <c r="AL10" s="649"/>
      <c r="AM10" s="653"/>
      <c r="AN10" s="649"/>
      <c r="AO10" s="644"/>
    </row>
    <row r="11" spans="1:41" ht="18" customHeight="1">
      <c r="A11" s="618">
        <v>5</v>
      </c>
      <c r="B11" s="620" t="s">
        <v>349</v>
      </c>
      <c r="C11" s="631">
        <f>IF(AND(C12="",C12=E12),"",IF(C12&gt;E12,"○",IF(C12&lt;E12,"●",IF(AND(C12&gt;=0,C12=E12),"△"))))</f>
      </c>
      <c r="D11" s="632"/>
      <c r="E11" s="633"/>
      <c r="F11" s="597">
        <f>IF(AND(F12="",F12=H12),"",IF(F12&gt;H12,"○",IF(F12&lt;H12,"●",IF(AND(F12&gt;=0,F12=H12),"△"))))</f>
      </c>
      <c r="G11" s="598"/>
      <c r="H11" s="599"/>
      <c r="I11" s="615">
        <f>IF(AND(I12="",I12=K12),"",IF(I12&gt;K12,"○",IF(I12&lt;K12,"●",IF(AND(I12&gt;=0,I12=K12),"△"))))</f>
      </c>
      <c r="J11" s="616"/>
      <c r="K11" s="617"/>
      <c r="L11" s="662">
        <f>IF(AND(L12="",L12=N12),"",IF(L12&gt;N12,"○",IF(L12&lt;N12,"●",IF(AND(L12&gt;=0,L12=N12),"△"))))</f>
      </c>
      <c r="M11" s="663"/>
      <c r="N11" s="663"/>
      <c r="O11" s="595"/>
      <c r="P11" s="595"/>
      <c r="Q11" s="595"/>
      <c r="R11" s="664">
        <f>IF(AND(R12="",R12=T12),"",IF(R12&gt;T12,"○",IF(R12&lt;T12,"●",IF(AND(R12&gt;=0,R12=T12),"△"))))</f>
      </c>
      <c r="S11" s="665"/>
      <c r="T11" s="686"/>
      <c r="U11" s="607">
        <f>IF(AND(U12="",U12=W12),"",IF(U12&gt;W12,"○",IF(U12&lt;W12,"●",IF(AND(U12&gt;=0,U12=W12),"△"))))</f>
      </c>
      <c r="V11" s="608"/>
      <c r="W11" s="609"/>
      <c r="X11" s="625">
        <f>IF(AND(X12="",X12=Z12),"",IF(X12&gt;Z12,"○",IF(X12&lt;Z12,"●",IF(AND(X12&gt;=0,X12=Z12),"△"))))</f>
      </c>
      <c r="Y11" s="626"/>
      <c r="Z11" s="627"/>
      <c r="AA11" s="628">
        <f>IF(AND(AA12="",AA12=AC12),"",IF(AA12&gt;AC12,"○",IF(AA12&lt;AC12,"●",IF(AND(AA12&gt;=0,AA12=AC12),"△"))))</f>
      </c>
      <c r="AB11" s="629"/>
      <c r="AC11" s="630"/>
      <c r="AD11" s="612">
        <f>IF(AND(AD12="",AD12=AF12),"",IF(AD12&gt;AF12,"○",IF(AD12&lt;AF12,"●",IF(AND(AD12&gt;=0,AD12=AF12),"△"))))</f>
      </c>
      <c r="AE11" s="613"/>
      <c r="AF11" s="689"/>
      <c r="AG11" s="655">
        <f>COUNTIF(C11:AF11,"○")</f>
        <v>0</v>
      </c>
      <c r="AH11" s="636">
        <f>COUNTIF(C11:AF11,"●")</f>
        <v>0</v>
      </c>
      <c r="AI11" s="638">
        <f>COUNTIF(C11:AF11,"△")</f>
        <v>0</v>
      </c>
      <c r="AJ11" s="645">
        <f>AG11*3+AI11*1</f>
        <v>0</v>
      </c>
      <c r="AK11" s="646">
        <f>SUM(Q3:Q22)</f>
        <v>0</v>
      </c>
      <c r="AL11" s="646">
        <f>SUM(O3:O22)</f>
        <v>0</v>
      </c>
      <c r="AM11" s="640">
        <f>AK11-AL11</f>
        <v>0</v>
      </c>
      <c r="AN11" s="645">
        <f>RANK(AO11,AO$3:AO$22)</f>
        <v>1</v>
      </c>
      <c r="AO11" s="644">
        <f>10000*AJ11+100*AM11+AK11</f>
        <v>0</v>
      </c>
    </row>
    <row r="12" spans="1:41" ht="18" customHeight="1">
      <c r="A12" s="668"/>
      <c r="B12" s="670"/>
      <c r="C12" s="215">
        <f>IF(O3="","",Q4)</f>
      </c>
      <c r="D12" s="216" t="s">
        <v>204</v>
      </c>
      <c r="E12" s="217">
        <f>IF(O3="","",O4)</f>
      </c>
      <c r="F12" s="203">
        <f>IF(O5="","",Q6)</f>
      </c>
      <c r="G12" s="204" t="s">
        <v>205</v>
      </c>
      <c r="H12" s="205">
        <f>IF(O5="","",O6)</f>
      </c>
      <c r="I12" s="151">
        <f>IF(O7="","",Q8)</f>
      </c>
      <c r="J12" s="152" t="s">
        <v>208</v>
      </c>
      <c r="K12" s="153">
        <f>IF(O7="","",O8)</f>
      </c>
      <c r="L12" s="189">
        <f>IF(O9="","",Q10)</f>
      </c>
      <c r="M12" s="190" t="s">
        <v>199</v>
      </c>
      <c r="N12" s="225">
        <f>IF(O9="","",O10)</f>
      </c>
      <c r="O12" s="595"/>
      <c r="P12" s="595"/>
      <c r="Q12" s="595"/>
      <c r="R12" s="227"/>
      <c r="S12" s="228" t="s">
        <v>198</v>
      </c>
      <c r="T12" s="229"/>
      <c r="U12" s="177"/>
      <c r="V12" s="152" t="s">
        <v>201</v>
      </c>
      <c r="W12" s="178"/>
      <c r="X12" s="177"/>
      <c r="Y12" s="152" t="s">
        <v>207</v>
      </c>
      <c r="Z12" s="178"/>
      <c r="AA12" s="177"/>
      <c r="AB12" s="152" t="s">
        <v>203</v>
      </c>
      <c r="AC12" s="178"/>
      <c r="AD12" s="177"/>
      <c r="AE12" s="152" t="s">
        <v>200</v>
      </c>
      <c r="AF12" s="181"/>
      <c r="AG12" s="655"/>
      <c r="AH12" s="636"/>
      <c r="AI12" s="638"/>
      <c r="AJ12" s="649"/>
      <c r="AK12" s="650"/>
      <c r="AL12" s="649"/>
      <c r="AM12" s="653"/>
      <c r="AN12" s="649"/>
      <c r="AO12" s="644"/>
    </row>
    <row r="13" spans="1:41" ht="18" customHeight="1">
      <c r="A13" s="618">
        <v>6</v>
      </c>
      <c r="B13" s="620" t="s">
        <v>350</v>
      </c>
      <c r="C13" s="612">
        <f>IF(AND(C14="",C14=E14),"",IF(C14&gt;E14,"○",IF(C14&lt;E14,"●",IF(AND(C14&gt;=0,C14=E14),"△"))))</f>
      </c>
      <c r="D13" s="613"/>
      <c r="E13" s="614"/>
      <c r="F13" s="628">
        <f>IF(AND(F14="",F14=H14),"",IF(F14&gt;H14,"○",IF(F14&lt;H14,"●",IF(AND(F14&gt;=0,F14=H14),"△"))))</f>
      </c>
      <c r="G13" s="629"/>
      <c r="H13" s="630"/>
      <c r="I13" s="631">
        <f>IF(AND(I14="",I14=K14),"",IF(I14&gt;K14,"○",IF(I14&lt;K14,"●",IF(AND(I14&gt;=0,I14=K14),"△"))))</f>
      </c>
      <c r="J13" s="632"/>
      <c r="K13" s="633"/>
      <c r="L13" s="625">
        <f>IF(AND(L14="",L14=N14),"",IF(L14&gt;N14,"○",IF(L14&lt;N14,"●",IF(AND(L14&gt;=0,L14=N14),"△"))))</f>
      </c>
      <c r="M13" s="626"/>
      <c r="N13" s="627"/>
      <c r="O13" s="610">
        <f>IF(AND(O14="",O14=Q14),"",IF(O14&gt;Q14,"○",IF(O14&lt;Q14,"●",IF(AND(O14&gt;=0,O14=Q14),"△"))))</f>
      </c>
      <c r="P13" s="611"/>
      <c r="Q13" s="611"/>
      <c r="R13" s="595"/>
      <c r="S13" s="595"/>
      <c r="T13" s="595"/>
      <c r="U13" s="654">
        <f>IF(AND(U14="",U14=W14),"",IF(U14&gt;W14,"○",IF(U14&lt;W14,"●",IF(AND(U14&gt;=0,U14=W14),"△"))))</f>
      </c>
      <c r="V13" s="623"/>
      <c r="W13" s="624"/>
      <c r="X13" s="597">
        <f>IF(AND(X14="",X14=Z14),"",IF(X14&gt;Z14,"○",IF(X14&lt;Z14,"●",IF(AND(X14&gt;=0,X14=Z14),"△"))))</f>
      </c>
      <c r="Y13" s="598"/>
      <c r="Z13" s="599"/>
      <c r="AA13" s="607">
        <f>IF(AND(AA14="",AA14=AC14),"",IF(AA14&gt;AC14,"○",IF(AA14&lt;AC14,"●",IF(AND(AA14&gt;=0,AA14=AC14),"△"))))</f>
      </c>
      <c r="AB13" s="608"/>
      <c r="AC13" s="609"/>
      <c r="AD13" s="615">
        <f>IF(AND(AD14="",AD14=AF14),"",IF(AD14&gt;AF14,"○",IF(AD14&lt;AF14,"●",IF(AND(AD14&gt;=0,AD14=AF14),"△"))))</f>
      </c>
      <c r="AE13" s="616"/>
      <c r="AF13" s="688"/>
      <c r="AG13" s="655">
        <f>COUNTIF(C13:AF13,"○")</f>
        <v>0</v>
      </c>
      <c r="AH13" s="636">
        <f>COUNTIF(C13:AF13,"●")</f>
        <v>0</v>
      </c>
      <c r="AI13" s="638">
        <f>COUNTIF(C13:AF13,"△")</f>
        <v>0</v>
      </c>
      <c r="AJ13" s="645">
        <f>AG13*3+AI13*1</f>
        <v>0</v>
      </c>
      <c r="AK13" s="646">
        <f>SUM(T3:T22)</f>
        <v>0</v>
      </c>
      <c r="AL13" s="646">
        <f>SUM(R3:R22)</f>
        <v>0</v>
      </c>
      <c r="AM13" s="640">
        <f>AK13-AL13</f>
        <v>0</v>
      </c>
      <c r="AN13" s="684">
        <f>RANK(AO13,AO$3:AO$22)</f>
        <v>1</v>
      </c>
      <c r="AO13" s="644">
        <f>10000*AJ13+100*AM13+AK13</f>
        <v>0</v>
      </c>
    </row>
    <row r="14" spans="1:41" ht="18" customHeight="1">
      <c r="A14" s="668"/>
      <c r="B14" s="670"/>
      <c r="C14" s="191">
        <f>IF(R3="","",T4)</f>
      </c>
      <c r="D14" s="192" t="s">
        <v>200</v>
      </c>
      <c r="E14" s="193">
        <f>IF(R3="","",R4)</f>
      </c>
      <c r="F14" s="209">
        <f>IF(R5="","",T6)</f>
      </c>
      <c r="G14" s="210" t="s">
        <v>202</v>
      </c>
      <c r="H14" s="211">
        <f>IF(R5="","",R6)</f>
      </c>
      <c r="I14" s="215">
        <f>IF(R7="","",T8)</f>
      </c>
      <c r="J14" s="216" t="s">
        <v>204</v>
      </c>
      <c r="K14" s="217">
        <f>IF(R7="","",R8)</f>
      </c>
      <c r="L14" s="158">
        <f>IF(R9="","",T10)</f>
      </c>
      <c r="M14" s="157" t="s">
        <v>207</v>
      </c>
      <c r="N14" s="159">
        <f>IF(R9="","",R10)</f>
      </c>
      <c r="O14" s="179">
        <f>IF(R11="","",T12)</f>
      </c>
      <c r="P14" s="176" t="s">
        <v>198</v>
      </c>
      <c r="Q14" s="224">
        <f>IF(R11="","",R12)</f>
      </c>
      <c r="R14" s="595"/>
      <c r="S14" s="595"/>
      <c r="T14" s="595"/>
      <c r="U14" s="227"/>
      <c r="V14" s="228" t="s">
        <v>199</v>
      </c>
      <c r="W14" s="229"/>
      <c r="X14" s="177"/>
      <c r="Y14" s="152" t="s">
        <v>205</v>
      </c>
      <c r="Z14" s="178"/>
      <c r="AA14" s="177"/>
      <c r="AB14" s="152" t="s">
        <v>201</v>
      </c>
      <c r="AC14" s="178"/>
      <c r="AD14" s="177"/>
      <c r="AE14" s="152" t="s">
        <v>208</v>
      </c>
      <c r="AF14" s="181"/>
      <c r="AG14" s="655"/>
      <c r="AH14" s="636"/>
      <c r="AI14" s="638"/>
      <c r="AJ14" s="649"/>
      <c r="AK14" s="650"/>
      <c r="AL14" s="649"/>
      <c r="AM14" s="653"/>
      <c r="AN14" s="685"/>
      <c r="AO14" s="644"/>
    </row>
    <row r="15" spans="1:41" ht="18" customHeight="1">
      <c r="A15" s="618">
        <v>7</v>
      </c>
      <c r="B15" s="620" t="s">
        <v>351</v>
      </c>
      <c r="C15" s="615">
        <f>IF(AND(C16="",C16=E16),"",IF(C16&gt;E16,"○",IF(C16&lt;E16,"●",IF(AND(C16&gt;=0,C16=E16),"△"))))</f>
      </c>
      <c r="D15" s="616"/>
      <c r="E15" s="617"/>
      <c r="F15" s="612">
        <f>IF(AND(F16="",F16=H16),"",IF(F16&gt;H16,"○",IF(F16&lt;H16,"●",IF(AND(F16&gt;=0,F16=H16),"△"))))</f>
      </c>
      <c r="G15" s="613"/>
      <c r="H15" s="614"/>
      <c r="I15" s="625">
        <f>IF(AND(I16="",I16=K16),"",IF(I16&gt;K16,"○",IF(I16&lt;K16,"●",IF(AND(I16&gt;=0,I16=K16),"△"))))</f>
      </c>
      <c r="J15" s="626"/>
      <c r="K15" s="627"/>
      <c r="L15" s="628">
        <f>IF(AND(L16="",L16=N16),"",IF(L16&gt;N16,"○",IF(L16&lt;N16,"●",IF(AND(L16&gt;=0,L16=N16),"△"))))</f>
      </c>
      <c r="M15" s="629"/>
      <c r="N15" s="630"/>
      <c r="O15" s="607">
        <f>IF(AND(O16="",O16=Q16),"",IF(O16&gt;Q16,"○",IF(O16&lt;Q16,"●",IF(AND(O16&gt;=0,O16=Q16),"△"))))</f>
      </c>
      <c r="P15" s="608"/>
      <c r="Q15" s="609"/>
      <c r="R15" s="662">
        <f>IF(AND(R16="",R16=T16),"",IF(R16&gt;T16,"○",IF(R16&lt;T16,"●",IF(AND(R16&gt;=0,R16=T16),"△"))))</f>
      </c>
      <c r="S15" s="663"/>
      <c r="T15" s="663"/>
      <c r="U15" s="595"/>
      <c r="V15" s="595"/>
      <c r="W15" s="595"/>
      <c r="X15" s="664">
        <f>IF(AND(X16="",X16=Z16),"",IF(X16&gt;Z16,"○",IF(X16&lt;Z16,"●",IF(AND(X16&gt;=0,X16=Z16),"△"))))</f>
      </c>
      <c r="Y15" s="665"/>
      <c r="Z15" s="686"/>
      <c r="AA15" s="631">
        <f>IF(AND(AA16="",AA16=AC16),"",IF(AA16&gt;AC16,"○",IF(AA16&lt;AC16,"●",IF(AND(AA16&gt;=0,AA16=AC16),"△"))))</f>
      </c>
      <c r="AB15" s="632"/>
      <c r="AC15" s="633"/>
      <c r="AD15" s="597">
        <f>IF(AND(AD16="",AD16=AF16),"",IF(AD16&gt;AF16,"○",IF(AD16&lt;AF16,"●",IF(AND(AD16&gt;=0,AD16=AF16),"△"))))</f>
      </c>
      <c r="AE15" s="598"/>
      <c r="AF15" s="687"/>
      <c r="AG15" s="655">
        <f>COUNTIF(C15:AF15,"○")</f>
        <v>0</v>
      </c>
      <c r="AH15" s="636">
        <f>COUNTIF(C15:AF15,"●")</f>
        <v>0</v>
      </c>
      <c r="AI15" s="638">
        <f>COUNTIF(C15:AF15,"△")</f>
        <v>0</v>
      </c>
      <c r="AJ15" s="645">
        <f>AG15*3+AI15*1</f>
        <v>0</v>
      </c>
      <c r="AK15" s="646">
        <f>SUM(W3:W22)</f>
        <v>0</v>
      </c>
      <c r="AL15" s="646">
        <f>SUM(U3:U22)</f>
        <v>0</v>
      </c>
      <c r="AM15" s="640">
        <f>AK15-AL15</f>
        <v>0</v>
      </c>
      <c r="AN15" s="645">
        <f>RANK(AO15,AO$3:AO$22)</f>
        <v>1</v>
      </c>
      <c r="AO15" s="644">
        <f>10000*AJ15+100*AM15+AK15</f>
        <v>0</v>
      </c>
    </row>
    <row r="16" spans="1:41" ht="18" customHeight="1">
      <c r="A16" s="668"/>
      <c r="B16" s="670"/>
      <c r="C16" s="151">
        <f>IF(U3="","",W4)</f>
      </c>
      <c r="D16" s="152" t="s">
        <v>208</v>
      </c>
      <c r="E16" s="153">
        <f>IF(U3="","",U4)</f>
      </c>
      <c r="F16" s="191">
        <f>IF(U5="","",W6)</f>
      </c>
      <c r="G16" s="192" t="s">
        <v>200</v>
      </c>
      <c r="H16" s="193">
        <f>IF(U5="","",U6)</f>
      </c>
      <c r="I16" s="158">
        <f>IF(U7="","",W8)</f>
      </c>
      <c r="J16" s="157" t="s">
        <v>207</v>
      </c>
      <c r="K16" s="159">
        <f>IF(U7="","",U8)</f>
      </c>
      <c r="L16" s="209">
        <f>IF(U9="","",W10)</f>
      </c>
      <c r="M16" s="210" t="s">
        <v>202</v>
      </c>
      <c r="N16" s="211">
        <f>IF(U9="","",U10)</f>
      </c>
      <c r="O16" s="197">
        <f>IF(U11="","",W12)</f>
      </c>
      <c r="P16" s="198" t="s">
        <v>201</v>
      </c>
      <c r="Q16" s="199">
        <f>IF(U11="","",U12)</f>
      </c>
      <c r="R16" s="189">
        <f>IF(U13="","",W14)</f>
      </c>
      <c r="S16" s="190" t="s">
        <v>199</v>
      </c>
      <c r="T16" s="225">
        <f>IF(U13="","",U14)</f>
      </c>
      <c r="U16" s="595"/>
      <c r="V16" s="595"/>
      <c r="W16" s="595"/>
      <c r="X16" s="231"/>
      <c r="Y16" s="228" t="s">
        <v>198</v>
      </c>
      <c r="Z16" s="232"/>
      <c r="AA16" s="182"/>
      <c r="AB16" s="152" t="s">
        <v>204</v>
      </c>
      <c r="AC16" s="183"/>
      <c r="AD16" s="184"/>
      <c r="AE16" s="152" t="s">
        <v>206</v>
      </c>
      <c r="AF16" s="185"/>
      <c r="AG16" s="655"/>
      <c r="AH16" s="636"/>
      <c r="AI16" s="638"/>
      <c r="AJ16" s="649"/>
      <c r="AK16" s="650"/>
      <c r="AL16" s="649"/>
      <c r="AM16" s="653"/>
      <c r="AN16" s="649"/>
      <c r="AO16" s="644"/>
    </row>
    <row r="17" spans="1:41" ht="18" customHeight="1">
      <c r="A17" s="618">
        <v>8</v>
      </c>
      <c r="B17" s="620" t="s">
        <v>352</v>
      </c>
      <c r="C17" s="628">
        <f>IF(AND(C18="",C18=E18),"",IF(C18&gt;E18,"○",IF(C18&lt;E18,"●",IF(AND(C18&gt;=0,C18=E18),"△"))))</f>
      </c>
      <c r="D17" s="629"/>
      <c r="E17" s="630"/>
      <c r="F17" s="631">
        <f>IF(AND(F18="",F18=H18),"",IF(F18&gt;H18,"○",IF(F18&lt;H18,"●",IF(AND(F18&gt;=0,F18=H18),"△"))))</f>
      </c>
      <c r="G17" s="632"/>
      <c r="H17" s="633"/>
      <c r="I17" s="612">
        <f>IF(AND(I18="",I18=K18),"",IF(I18&gt;K18,"○",IF(I18&lt;K18,"●",IF(AND(I18&gt;=0,I18=K18),"△"))))</f>
      </c>
      <c r="J17" s="613"/>
      <c r="K17" s="614"/>
      <c r="L17" s="615">
        <f>IF(AND(L18="",L18=N18),"",IF(L18&gt;N18,"○",IF(L18&lt;N18,"●",IF(AND(L18&gt;=0,L18=N18),"△"))))</f>
      </c>
      <c r="M17" s="616"/>
      <c r="N17" s="617"/>
      <c r="O17" s="625">
        <f>IF(AND(O18="",O18=Q18),"",IF(O18&gt;Q18,"○",IF(O18&lt;Q18,"●",IF(AND(O18&gt;=0,O18=Q18),"△"))))</f>
      </c>
      <c r="P17" s="626"/>
      <c r="Q17" s="627"/>
      <c r="R17" s="597">
        <f>IF(AND(R18="",R18=T18),"",IF(R18&gt;T18,"○",IF(R18&lt;T18,"●",IF(AND(R18&gt;=0,R18=T18),"△"))))</f>
      </c>
      <c r="S17" s="598"/>
      <c r="T17" s="599"/>
      <c r="U17" s="610">
        <f>IF(AND(U18="",U18=W18),"",IF(U18&gt;W18,"○",IF(U18&lt;W18,"●",IF(AND(U18&gt;=0,U18=W18),"△"))))</f>
      </c>
      <c r="V17" s="611"/>
      <c r="W17" s="611"/>
      <c r="X17" s="595"/>
      <c r="Y17" s="595"/>
      <c r="Z17" s="595"/>
      <c r="AA17" s="654">
        <f>IF(AND(AA18="",AA18=AC18),"",IF(AA18&gt;AC18,"○",IF(AA18&lt;AC18,"●",IF(AND(AA18&gt;=0,AA18=AC18),"△"))))</f>
      </c>
      <c r="AB17" s="623"/>
      <c r="AC17" s="624"/>
      <c r="AD17" s="607">
        <f>IF(AND(AD18="",AD18=AF18),"",IF(AD18&gt;AF18,"○",IF(AD18&lt;AF18,"●",IF(AND(AD18&gt;=0,AD18=AF18),"△"))))</f>
      </c>
      <c r="AE17" s="608"/>
      <c r="AF17" s="683"/>
      <c r="AG17" s="655">
        <f>COUNTIF(C17:AF17,"○")</f>
        <v>0</v>
      </c>
      <c r="AH17" s="636">
        <f>COUNTIF(C17:AF17,"●")</f>
        <v>0</v>
      </c>
      <c r="AI17" s="638">
        <f>COUNTIF(C17:AF17,"△")</f>
        <v>0</v>
      </c>
      <c r="AJ17" s="645">
        <f>AG17*3+AI17*1</f>
        <v>0</v>
      </c>
      <c r="AK17" s="646">
        <f>SUM(Z3:Z22)</f>
        <v>0</v>
      </c>
      <c r="AL17" s="646">
        <f>SUM(X3:X22)</f>
        <v>0</v>
      </c>
      <c r="AM17" s="640">
        <f>AK17-AL17</f>
        <v>0</v>
      </c>
      <c r="AN17" s="645">
        <f>RANK(AO17,AO$3:AO$22)</f>
        <v>1</v>
      </c>
      <c r="AO17" s="644">
        <f>10000*AJ17+100*AM17+AK17</f>
        <v>0</v>
      </c>
    </row>
    <row r="18" spans="1:41" ht="18" customHeight="1">
      <c r="A18" s="668"/>
      <c r="B18" s="670"/>
      <c r="C18" s="209">
        <f>IF(X3="","",Z4)</f>
      </c>
      <c r="D18" s="210" t="s">
        <v>202</v>
      </c>
      <c r="E18" s="211">
        <f>IF(X3="","",X4)</f>
      </c>
      <c r="F18" s="215">
        <f>IF(X5="","",Z6)</f>
      </c>
      <c r="G18" s="216" t="s">
        <v>204</v>
      </c>
      <c r="H18" s="217">
        <f>IF(X5="","",X6)</f>
      </c>
      <c r="I18" s="191">
        <f>IF(X7="","",Z8)</f>
      </c>
      <c r="J18" s="192" t="s">
        <v>200</v>
      </c>
      <c r="K18" s="193">
        <f>IF(X7="","",X8)</f>
      </c>
      <c r="L18" s="151">
        <f>IF(X9="","",Z10)</f>
      </c>
      <c r="M18" s="152" t="s">
        <v>208</v>
      </c>
      <c r="N18" s="153">
        <f>IF(X9="","",X10)</f>
      </c>
      <c r="O18" s="158">
        <f>IF(X11="","",Z12)</f>
      </c>
      <c r="P18" s="157" t="s">
        <v>207</v>
      </c>
      <c r="Q18" s="159">
        <f>IF(X11="","",X12)</f>
      </c>
      <c r="R18" s="203">
        <f>IF(X13="","",Z14)</f>
      </c>
      <c r="S18" s="204" t="s">
        <v>205</v>
      </c>
      <c r="T18" s="205">
        <f>IF(X13="","",X14)</f>
      </c>
      <c r="U18" s="179">
        <f>IF(X15="","",Z16)</f>
      </c>
      <c r="V18" s="176" t="s">
        <v>198</v>
      </c>
      <c r="W18" s="224">
        <f>IF(X15="","",X16)</f>
      </c>
      <c r="X18" s="595"/>
      <c r="Y18" s="595"/>
      <c r="Z18" s="595"/>
      <c r="AA18" s="233"/>
      <c r="AB18" s="228" t="s">
        <v>199</v>
      </c>
      <c r="AC18" s="230"/>
      <c r="AD18" s="180"/>
      <c r="AE18" s="152" t="s">
        <v>201</v>
      </c>
      <c r="AF18" s="186"/>
      <c r="AG18" s="655"/>
      <c r="AH18" s="636"/>
      <c r="AI18" s="638"/>
      <c r="AJ18" s="649"/>
      <c r="AK18" s="650"/>
      <c r="AL18" s="649"/>
      <c r="AM18" s="653"/>
      <c r="AN18" s="649"/>
      <c r="AO18" s="644"/>
    </row>
    <row r="19" spans="1:41" ht="18" customHeight="1">
      <c r="A19" s="667">
        <v>9</v>
      </c>
      <c r="B19" s="669" t="s">
        <v>353</v>
      </c>
      <c r="C19" s="671">
        <f>IF(AND(C20="",C20=E20),"",IF(C20&gt;E20,"○",IF(C20&lt;E20,"●",IF(AND(C20&gt;=0,C20=E20),"△"))))</f>
      </c>
      <c r="D19" s="672"/>
      <c r="E19" s="673"/>
      <c r="F19" s="674">
        <f>IF(AND(F20="",F20=H20),"",IF(F20&gt;H20,"○",IF(F20&lt;H20,"●",IF(AND(F20&gt;=0,F20=H20),"△"))))</f>
      </c>
      <c r="G19" s="675"/>
      <c r="H19" s="676"/>
      <c r="I19" s="677">
        <f>IF(AND(I20="",I20=K20),"",IF(I20&gt;K20,"○",IF(I20&lt;K20,"●",IF(AND(I20&gt;=0,I20=K20),"△"))))</f>
      </c>
      <c r="J19" s="678"/>
      <c r="K19" s="679"/>
      <c r="L19" s="659">
        <f>IF(AND(L20="",L20=N20),"",IF(L20&gt;N20,"○",IF(L20&lt;N20,"●",IF(AND(L20&gt;=0,L20=N20),"△"))))</f>
      </c>
      <c r="M19" s="660"/>
      <c r="N19" s="661"/>
      <c r="O19" s="680">
        <f>IF(AND(O20="",O20=Q20),"",IF(O20&gt;Q20,"○",IF(O20&lt;Q20,"●",IF(AND(O20&gt;=0,O20=Q20),"△"))))</f>
      </c>
      <c r="P19" s="681"/>
      <c r="Q19" s="682"/>
      <c r="R19" s="656">
        <f>IF(AND(R20="",R20=T20),"",IF(R20&gt;T20,"○",IF(R20&lt;T20,"●",IF(AND(R20&gt;=0,R20=T20),"△"))))</f>
      </c>
      <c r="S19" s="657"/>
      <c r="T19" s="658"/>
      <c r="U19" s="600">
        <f>IF(AND(U20="",U20=W20),"",IF(U20&gt;W20,"○",IF(U20&lt;W20,"●",IF(AND(U20&gt;=0,U20=W20),"△"))))</f>
      </c>
      <c r="V19" s="601"/>
      <c r="W19" s="602"/>
      <c r="X19" s="662">
        <f>IF(AND(X20="",X20=Z20),"",IF(X20&gt;Z20,"○",IF(X20&lt;Z20,"●",IF(AND(X20&gt;=0,X20=Z20),"△"))))</f>
      </c>
      <c r="Y19" s="663"/>
      <c r="Z19" s="663"/>
      <c r="AA19" s="595"/>
      <c r="AB19" s="595"/>
      <c r="AC19" s="595"/>
      <c r="AD19" s="664">
        <f>IF(AND(AD20="",AD20=AF20),"",IF(AD20&gt;AF20,"○",IF(AD20&lt;AF20,"●",IF(AND(AD20&gt;=0,AD20=AF20),"△"))))</f>
      </c>
      <c r="AE19" s="665"/>
      <c r="AF19" s="666"/>
      <c r="AG19" s="655">
        <f>COUNTIF(C19:AF19,"○")</f>
        <v>0</v>
      </c>
      <c r="AH19" s="636">
        <f>COUNTIF(C19:AF19,"●")</f>
        <v>0</v>
      </c>
      <c r="AI19" s="638">
        <f>COUNTIF(C19:AF19,"△")</f>
        <v>0</v>
      </c>
      <c r="AJ19" s="648">
        <f>AG19*3+AI19*1</f>
        <v>0</v>
      </c>
      <c r="AK19" s="646">
        <f>SUM(AC3:AC22)</f>
        <v>0</v>
      </c>
      <c r="AL19" s="651">
        <f>SUM(AA3:AA22)</f>
        <v>0</v>
      </c>
      <c r="AM19" s="652">
        <f>AK19-AL19</f>
        <v>0</v>
      </c>
      <c r="AN19" s="648">
        <f>RANK(AO19,AO$3:AO$22)</f>
        <v>1</v>
      </c>
      <c r="AO19" s="644">
        <f>10000*AJ19+100*AM19+AK19</f>
        <v>0</v>
      </c>
    </row>
    <row r="20" spans="1:41" ht="18" customHeight="1" thickBot="1">
      <c r="A20" s="668"/>
      <c r="B20" s="670"/>
      <c r="C20" s="158">
        <f>IF(AA3="","",AC4)</f>
      </c>
      <c r="D20" s="157" t="s">
        <v>207</v>
      </c>
      <c r="E20" s="159">
        <f>IF(AA3="","",AA4)</f>
      </c>
      <c r="F20" s="151">
        <f>IF(AA5="","",AC6)</f>
      </c>
      <c r="G20" s="152" t="s">
        <v>208</v>
      </c>
      <c r="H20" s="153">
        <f>IF(AA5="","",AA6)</f>
      </c>
      <c r="I20" s="203">
        <f>IF(AA7="","",AC8)</f>
      </c>
      <c r="J20" s="204" t="s">
        <v>205</v>
      </c>
      <c r="K20" s="205">
        <f>IF(AA7="","",AA8)</f>
      </c>
      <c r="L20" s="191">
        <f>IF(AA9="","",AC10)</f>
      </c>
      <c r="M20" s="192" t="s">
        <v>200</v>
      </c>
      <c r="N20" s="193">
        <f>IF(AA9="","",AA10)</f>
      </c>
      <c r="O20" s="209">
        <f>IF(AA11="","",AC12)</f>
      </c>
      <c r="P20" s="210" t="s">
        <v>202</v>
      </c>
      <c r="Q20" s="211">
        <f>IF(AA11="","",AA12)</f>
      </c>
      <c r="R20" s="197">
        <f>IF(AA13="","",AC14)</f>
      </c>
      <c r="S20" s="198" t="s">
        <v>201</v>
      </c>
      <c r="T20" s="199">
        <f>IF(AA13="","",AA14)</f>
      </c>
      <c r="U20" s="215">
        <f>IF(AA15="","",AC16)</f>
      </c>
      <c r="V20" s="216" t="s">
        <v>204</v>
      </c>
      <c r="W20" s="217">
        <f>IF(AA15="","",AA16)</f>
      </c>
      <c r="X20" s="189">
        <f>IF(AA17="","",AC18)</f>
      </c>
      <c r="Y20" s="190" t="s">
        <v>199</v>
      </c>
      <c r="Z20" s="225">
        <f>IF(AA17="","",AA18)</f>
      </c>
      <c r="AA20" s="595"/>
      <c r="AB20" s="595"/>
      <c r="AC20" s="595"/>
      <c r="AD20" s="231"/>
      <c r="AE20" s="228" t="s">
        <v>198</v>
      </c>
      <c r="AF20" s="234"/>
      <c r="AG20" s="655"/>
      <c r="AH20" s="636"/>
      <c r="AI20" s="638"/>
      <c r="AJ20" s="649"/>
      <c r="AK20" s="650"/>
      <c r="AL20" s="649"/>
      <c r="AM20" s="653"/>
      <c r="AN20" s="648"/>
      <c r="AO20" s="644"/>
    </row>
    <row r="21" spans="1:41" ht="18" customHeight="1">
      <c r="A21" s="618">
        <v>10</v>
      </c>
      <c r="B21" s="620" t="s">
        <v>354</v>
      </c>
      <c r="C21" s="622">
        <f>IF(AND(C22="",C22=E22),"",IF(C22&gt;E22,"○",IF(C22&lt;E22,"●",IF(AND(C22&gt;=0,C22=E22),"△"))))</f>
      </c>
      <c r="D21" s="623"/>
      <c r="E21" s="624"/>
      <c r="F21" s="625">
        <f>IF(AND(F22="",F22=H22),"",IF(F22&gt;H22,"○",IF(F22&lt;H22,"●",IF(AND(F22&gt;=0,F22=H22),"△"))))</f>
      </c>
      <c r="G21" s="626"/>
      <c r="H21" s="627"/>
      <c r="I21" s="628">
        <f>IF(AND(I22="",I22=K22),"",IF(I22&gt;K22,"○",IF(I22&lt;K22,"●",IF(AND(I22&gt;=0,I22=K22),"△"))))</f>
      </c>
      <c r="J21" s="629"/>
      <c r="K21" s="630"/>
      <c r="L21" s="631">
        <f>IF(AND(L22="",L22=N22),"",IF(L22&gt;N22,"○",IF(L22&lt;N22,"●",IF(AND(L22&gt;=0,L22=N22),"△"))))</f>
      </c>
      <c r="M21" s="632"/>
      <c r="N21" s="633"/>
      <c r="O21" s="612">
        <f>IF(AND(O22="",O22=Q22),"",IF(O22&gt;Q22,"○",IF(O22&lt;Q22,"●",IF(AND(O22&gt;=0,O22=Q22),"△"))))</f>
      </c>
      <c r="P21" s="613"/>
      <c r="Q21" s="614"/>
      <c r="R21" s="615">
        <f>IF(AND(R22="",R22=T22),"",IF(R22&gt;T22,"○",IF(R22&lt;T22,"●",IF(AND(R22&gt;=0,R22=T22),"△"))))</f>
      </c>
      <c r="S21" s="616"/>
      <c r="T21" s="617"/>
      <c r="U21" s="597">
        <f>IF(AND(U22="",U22=W22),"",IF(U22&gt;W22,"○",IF(U22&lt;W22,"●",IF(AND(U22&gt;=0,U22=W22),"△"))))</f>
      </c>
      <c r="V21" s="598"/>
      <c r="W21" s="599"/>
      <c r="X21" s="607">
        <f>IF(AND(X22="",X22=Z22),"",IF(X22&gt;Z22,"○",IF(X22&lt;Z22,"●",IF(AND(X22&gt;=0,X22=Z22),"△"))))</f>
      </c>
      <c r="Y21" s="608"/>
      <c r="Z21" s="609"/>
      <c r="AA21" s="610">
        <f>IF(AND(AA22="",AA22=AC22),"",IF(AA22&gt;AC22,"○",IF(AA22&lt;AC22,"●",IF(AND(AA22&gt;=0,AA22=AC22),"△"))))</f>
      </c>
      <c r="AB21" s="611"/>
      <c r="AC21" s="611"/>
      <c r="AD21" s="595"/>
      <c r="AE21" s="595"/>
      <c r="AF21" s="603"/>
      <c r="AG21" s="634">
        <f>COUNTIF(C21:AF21,"○")</f>
        <v>0</v>
      </c>
      <c r="AH21" s="636">
        <f>COUNTIF(C21:AF21,"●")</f>
        <v>0</v>
      </c>
      <c r="AI21" s="638">
        <f>COUNTIF(C21:AF21,"△")</f>
        <v>0</v>
      </c>
      <c r="AJ21" s="645">
        <f>AG21*3+AI21*1</f>
        <v>0</v>
      </c>
      <c r="AK21" s="646">
        <f>SUM(AF3:AF22)</f>
        <v>0</v>
      </c>
      <c r="AL21" s="646">
        <f>SUM(AD3:AD22)</f>
        <v>0</v>
      </c>
      <c r="AM21" s="640">
        <f>AK21-AL21</f>
        <v>0</v>
      </c>
      <c r="AN21" s="642">
        <f>RANK(AO21,AO$3:AO$22)</f>
        <v>1</v>
      </c>
      <c r="AO21" s="644">
        <f>10000*AJ21+100*AM21+AK21</f>
        <v>0</v>
      </c>
    </row>
    <row r="22" spans="1:41" ht="18" customHeight="1" thickBot="1">
      <c r="A22" s="619"/>
      <c r="B22" s="621"/>
      <c r="C22" s="221">
        <f>IF(AD3="","",AF4)</f>
      </c>
      <c r="D22" s="222" t="s">
        <v>199</v>
      </c>
      <c r="E22" s="223">
        <f>IF(AD3="","",AD4)</f>
      </c>
      <c r="F22" s="160">
        <f>IF(AD5="","",AF6)</f>
      </c>
      <c r="G22" s="161" t="s">
        <v>207</v>
      </c>
      <c r="H22" s="162">
        <f>IF(AD5="","",AD6)</f>
      </c>
      <c r="I22" s="212">
        <f>IF(AD7="","",AF8)</f>
      </c>
      <c r="J22" s="213" t="s">
        <v>202</v>
      </c>
      <c r="K22" s="214">
        <f>IF(AD7="","",AD8)</f>
      </c>
      <c r="L22" s="218">
        <f>IF(AD9="","",AF10)</f>
      </c>
      <c r="M22" s="219" t="s">
        <v>204</v>
      </c>
      <c r="N22" s="220">
        <f>IF(AD9="","",AD10)</f>
      </c>
      <c r="O22" s="194">
        <f>IF(AD11="","",AF12)</f>
      </c>
      <c r="P22" s="195" t="s">
        <v>200</v>
      </c>
      <c r="Q22" s="196">
        <f>IF(AD11="","",AD12)</f>
      </c>
      <c r="R22" s="154">
        <f>IF(AD13="","",AF14)</f>
      </c>
      <c r="S22" s="152" t="s">
        <v>208</v>
      </c>
      <c r="T22" s="155">
        <f>IF(AD13="","",AD14)</f>
      </c>
      <c r="U22" s="206">
        <f>IF(AD15="","",AF16)</f>
      </c>
      <c r="V22" s="207" t="s">
        <v>205</v>
      </c>
      <c r="W22" s="208">
        <f>IF(AD15="","",AD16)</f>
      </c>
      <c r="X22" s="200">
        <f>IF(AD17="","",AF18)</f>
      </c>
      <c r="Y22" s="201" t="s">
        <v>201</v>
      </c>
      <c r="Z22" s="202">
        <f>IF(AD17="","",AD18)</f>
      </c>
      <c r="AA22" s="187">
        <f>IF(AD19="","",AF20)</f>
      </c>
      <c r="AB22" s="188" t="s">
        <v>198</v>
      </c>
      <c r="AC22" s="226">
        <f>IF(AD19="","",AD20)</f>
      </c>
      <c r="AD22" s="604"/>
      <c r="AE22" s="604"/>
      <c r="AF22" s="605"/>
      <c r="AG22" s="635"/>
      <c r="AH22" s="637"/>
      <c r="AI22" s="639"/>
      <c r="AJ22" s="643"/>
      <c r="AK22" s="647"/>
      <c r="AL22" s="643"/>
      <c r="AM22" s="641"/>
      <c r="AN22" s="643"/>
      <c r="AO22" s="644"/>
    </row>
    <row r="23" spans="1:40" ht="18" customHeight="1">
      <c r="A23" s="172"/>
      <c r="B23" s="174"/>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1"/>
      <c r="AE23" s="171"/>
      <c r="AF23" s="171"/>
      <c r="AG23" s="172"/>
      <c r="AH23" s="172"/>
      <c r="AI23" s="175"/>
      <c r="AJ23" s="156"/>
      <c r="AK23" s="163">
        <f>SUM(AK3:AK22)</f>
        <v>0</v>
      </c>
      <c r="AL23" s="163">
        <f>SUM(AL3:AL22)</f>
        <v>0</v>
      </c>
      <c r="AM23" s="164"/>
      <c r="AN23" s="156"/>
    </row>
    <row r="24" spans="1:40" ht="18" customHeight="1">
      <c r="A24" s="171"/>
      <c r="B24" s="137" t="s">
        <v>16</v>
      </c>
      <c r="C24" s="606" t="s">
        <v>29</v>
      </c>
      <c r="D24" s="606"/>
      <c r="E24" s="606"/>
      <c r="F24" s="594" t="s">
        <v>195</v>
      </c>
      <c r="G24" s="594"/>
      <c r="H24" s="594"/>
      <c r="I24" s="594"/>
      <c r="J24" s="594" t="s">
        <v>196</v>
      </c>
      <c r="K24" s="594"/>
      <c r="L24" s="594"/>
      <c r="M24" s="594"/>
      <c r="N24" s="594" t="s">
        <v>197</v>
      </c>
      <c r="O24" s="594"/>
      <c r="P24" s="594"/>
      <c r="Q24" s="594"/>
      <c r="R24" s="594"/>
      <c r="S24" s="594"/>
      <c r="T24" s="594"/>
      <c r="U24" s="594"/>
      <c r="V24" s="171"/>
      <c r="W24" s="171"/>
      <c r="X24" s="171"/>
      <c r="Y24" s="173"/>
      <c r="Z24" s="171"/>
      <c r="AA24" s="171"/>
      <c r="AB24" s="171"/>
      <c r="AC24" s="171"/>
      <c r="AD24" s="171"/>
      <c r="AE24" s="171"/>
      <c r="AF24" s="117" t="s">
        <v>186</v>
      </c>
      <c r="AG24" t="s">
        <v>180</v>
      </c>
      <c r="AH24" s="171"/>
      <c r="AK24" s="165"/>
      <c r="AL24" s="166"/>
      <c r="AM24" s="167"/>
      <c r="AN24" s="156"/>
    </row>
    <row r="25" spans="1:40" ht="18" customHeight="1">
      <c r="A25" s="171"/>
      <c r="B25" s="28" t="s">
        <v>1</v>
      </c>
      <c r="C25" s="596" t="s">
        <v>21</v>
      </c>
      <c r="D25" s="596"/>
      <c r="E25" s="596"/>
      <c r="F25" s="594"/>
      <c r="G25" s="594"/>
      <c r="H25" s="594"/>
      <c r="I25" s="594"/>
      <c r="J25" s="594"/>
      <c r="K25" s="594"/>
      <c r="L25" s="594"/>
      <c r="M25" s="594"/>
      <c r="N25" s="594"/>
      <c r="O25" s="594"/>
      <c r="P25" s="594"/>
      <c r="Q25" s="594"/>
      <c r="R25" s="594"/>
      <c r="S25" s="594"/>
      <c r="T25" s="594"/>
      <c r="U25" s="594"/>
      <c r="V25" s="171"/>
      <c r="W25" s="171"/>
      <c r="Z25" s="156"/>
      <c r="AA25" s="171"/>
      <c r="AB25" s="171"/>
      <c r="AC25" s="171"/>
      <c r="AD25" s="171"/>
      <c r="AE25" s="171"/>
      <c r="AF25" s="117" t="s">
        <v>187</v>
      </c>
      <c r="AG25" t="s">
        <v>188</v>
      </c>
      <c r="AH25" s="171"/>
      <c r="AK25" s="168"/>
      <c r="AL25" s="169"/>
      <c r="AM25" s="170"/>
      <c r="AN25" s="156"/>
    </row>
    <row r="26" spans="1:40" ht="18" customHeight="1">
      <c r="A26" s="171"/>
      <c r="B26" s="30" t="s">
        <v>2</v>
      </c>
      <c r="C26" s="596" t="s">
        <v>22</v>
      </c>
      <c r="D26" s="596"/>
      <c r="E26" s="596"/>
      <c r="F26" s="594"/>
      <c r="G26" s="594"/>
      <c r="H26" s="594"/>
      <c r="I26" s="594"/>
      <c r="J26" s="594"/>
      <c r="K26" s="594"/>
      <c r="L26" s="594"/>
      <c r="M26" s="594"/>
      <c r="N26" s="594"/>
      <c r="O26" s="594"/>
      <c r="P26" s="594"/>
      <c r="Q26" s="594"/>
      <c r="R26" s="594"/>
      <c r="S26" s="594"/>
      <c r="T26" s="594"/>
      <c r="U26" s="594"/>
      <c r="V26" s="171"/>
      <c r="W26" s="171"/>
      <c r="Z26" s="156"/>
      <c r="AA26" s="171"/>
      <c r="AB26" s="171"/>
      <c r="AC26" s="173"/>
      <c r="AD26" s="171"/>
      <c r="AE26" s="171"/>
      <c r="AF26" s="117" t="s">
        <v>189</v>
      </c>
      <c r="AG26" t="s">
        <v>190</v>
      </c>
      <c r="AH26" s="171"/>
      <c r="AK26" s="171"/>
      <c r="AL26" s="156"/>
      <c r="AM26" s="156"/>
      <c r="AN26" s="156"/>
    </row>
    <row r="27" spans="1:40" ht="18" customHeight="1">
      <c r="A27" s="171"/>
      <c r="B27" s="29" t="s">
        <v>3</v>
      </c>
      <c r="C27" s="596" t="s">
        <v>23</v>
      </c>
      <c r="D27" s="596"/>
      <c r="E27" s="596"/>
      <c r="F27" s="594"/>
      <c r="G27" s="594"/>
      <c r="H27" s="594"/>
      <c r="I27" s="594"/>
      <c r="J27" s="594"/>
      <c r="K27" s="594"/>
      <c r="L27" s="594"/>
      <c r="M27" s="594"/>
      <c r="N27" s="594"/>
      <c r="O27" s="594"/>
      <c r="P27" s="594"/>
      <c r="Q27" s="594"/>
      <c r="R27" s="594"/>
      <c r="S27" s="594"/>
      <c r="T27" s="594"/>
      <c r="U27" s="594"/>
      <c r="V27" s="171"/>
      <c r="W27" s="171"/>
      <c r="AA27" s="171"/>
      <c r="AB27" s="171"/>
      <c r="AC27" s="173"/>
      <c r="AD27" s="171"/>
      <c r="AE27" s="171"/>
      <c r="AF27" s="117" t="s">
        <v>191</v>
      </c>
      <c r="AG27" t="s">
        <v>192</v>
      </c>
      <c r="AH27" s="171"/>
      <c r="AK27" s="156"/>
      <c r="AL27" s="156"/>
      <c r="AM27" s="156"/>
      <c r="AN27" s="156"/>
    </row>
    <row r="28" spans="1:40" ht="18" customHeight="1">
      <c r="A28" s="156"/>
      <c r="B28" s="32" t="s">
        <v>4</v>
      </c>
      <c r="C28" s="596" t="s">
        <v>24</v>
      </c>
      <c r="D28" s="596"/>
      <c r="E28" s="596"/>
      <c r="F28" s="594"/>
      <c r="G28" s="594"/>
      <c r="H28" s="594"/>
      <c r="I28" s="594"/>
      <c r="J28" s="594"/>
      <c r="K28" s="594"/>
      <c r="L28" s="594"/>
      <c r="M28" s="594"/>
      <c r="N28" s="594"/>
      <c r="O28" s="594"/>
      <c r="P28" s="594"/>
      <c r="Q28" s="594"/>
      <c r="R28" s="594"/>
      <c r="S28" s="594"/>
      <c r="T28" s="594"/>
      <c r="U28" s="594"/>
      <c r="V28" s="156"/>
      <c r="W28" s="156"/>
      <c r="AA28" s="156"/>
      <c r="AB28" s="156"/>
      <c r="AC28" s="156"/>
      <c r="AD28" s="156"/>
      <c r="AE28" s="156"/>
      <c r="AF28" s="117" t="s">
        <v>193</v>
      </c>
      <c r="AG28" t="s">
        <v>194</v>
      </c>
      <c r="AH28" s="156"/>
      <c r="AK28" s="156"/>
      <c r="AL28" s="156"/>
      <c r="AM28" s="156"/>
      <c r="AN28" s="156"/>
    </row>
    <row r="29" spans="1:40" ht="18" customHeight="1">
      <c r="A29" s="156"/>
      <c r="B29" s="33" t="s">
        <v>11</v>
      </c>
      <c r="C29" s="596" t="s">
        <v>25</v>
      </c>
      <c r="D29" s="596"/>
      <c r="E29" s="596"/>
      <c r="F29" s="594"/>
      <c r="G29" s="594"/>
      <c r="H29" s="594"/>
      <c r="I29" s="594"/>
      <c r="J29" s="594"/>
      <c r="K29" s="594"/>
      <c r="L29" s="594"/>
      <c r="M29" s="594"/>
      <c r="N29" s="594"/>
      <c r="O29" s="594"/>
      <c r="P29" s="594"/>
      <c r="Q29" s="594"/>
      <c r="R29" s="594"/>
      <c r="S29" s="594"/>
      <c r="T29" s="594"/>
      <c r="U29" s="594"/>
      <c r="V29" s="156"/>
      <c r="W29" s="156"/>
      <c r="AA29" s="156"/>
      <c r="AB29" s="156"/>
      <c r="AC29" s="156"/>
      <c r="AD29" s="156"/>
      <c r="AE29" s="156"/>
      <c r="AF29" s="156"/>
      <c r="AG29" s="156"/>
      <c r="AH29" s="156"/>
      <c r="AI29" s="156"/>
      <c r="AJ29" s="156"/>
      <c r="AK29" s="156"/>
      <c r="AL29" s="156"/>
      <c r="AM29" s="156"/>
      <c r="AN29" s="156"/>
    </row>
    <row r="30" spans="1:40" ht="18" customHeight="1">
      <c r="A30" s="156"/>
      <c r="B30" s="34" t="s">
        <v>12</v>
      </c>
      <c r="C30" s="596" t="s">
        <v>26</v>
      </c>
      <c r="D30" s="596"/>
      <c r="E30" s="596"/>
      <c r="F30" s="594"/>
      <c r="G30" s="594"/>
      <c r="H30" s="594"/>
      <c r="I30" s="594"/>
      <c r="J30" s="594"/>
      <c r="K30" s="594"/>
      <c r="L30" s="594"/>
      <c r="M30" s="594"/>
      <c r="N30" s="594"/>
      <c r="O30" s="594"/>
      <c r="P30" s="594"/>
      <c r="Q30" s="594"/>
      <c r="R30" s="594"/>
      <c r="S30" s="594"/>
      <c r="T30" s="594"/>
      <c r="U30" s="594"/>
      <c r="AI30" s="156"/>
      <c r="AJ30" s="156"/>
      <c r="AK30" s="156"/>
      <c r="AL30" s="156"/>
      <c r="AM30" s="156"/>
      <c r="AN30" s="156"/>
    </row>
    <row r="31" spans="1:40" ht="18" customHeight="1">
      <c r="A31" s="156"/>
      <c r="B31" s="31" t="s">
        <v>13</v>
      </c>
      <c r="C31" s="596" t="s">
        <v>27</v>
      </c>
      <c r="D31" s="596"/>
      <c r="E31" s="596"/>
      <c r="F31" s="594"/>
      <c r="G31" s="594"/>
      <c r="H31" s="594"/>
      <c r="I31" s="594"/>
      <c r="J31" s="594"/>
      <c r="K31" s="594"/>
      <c r="L31" s="594"/>
      <c r="M31" s="594"/>
      <c r="N31" s="594"/>
      <c r="O31" s="594"/>
      <c r="P31" s="594"/>
      <c r="Q31" s="594"/>
      <c r="R31" s="594"/>
      <c r="S31" s="594"/>
      <c r="T31" s="594"/>
      <c r="U31" s="594"/>
      <c r="AI31" s="156"/>
      <c r="AJ31" s="156"/>
      <c r="AK31" s="156"/>
      <c r="AL31" s="156"/>
      <c r="AM31" s="156"/>
      <c r="AN31" s="156"/>
    </row>
    <row r="32" spans="1:40" ht="18" customHeight="1">
      <c r="A32" s="156"/>
      <c r="B32" s="35" t="s">
        <v>14</v>
      </c>
      <c r="C32" s="596" t="s">
        <v>28</v>
      </c>
      <c r="D32" s="596"/>
      <c r="E32" s="596"/>
      <c r="F32" s="594"/>
      <c r="G32" s="594"/>
      <c r="H32" s="594"/>
      <c r="I32" s="594"/>
      <c r="J32" s="594"/>
      <c r="K32" s="594"/>
      <c r="L32" s="594"/>
      <c r="M32" s="594"/>
      <c r="N32" s="594"/>
      <c r="O32" s="594"/>
      <c r="P32" s="594"/>
      <c r="Q32" s="594"/>
      <c r="R32" s="594"/>
      <c r="S32" s="594"/>
      <c r="T32" s="594"/>
      <c r="U32" s="594"/>
      <c r="AI32" s="156"/>
      <c r="AJ32" s="156"/>
      <c r="AK32" s="156"/>
      <c r="AL32" s="156"/>
      <c r="AM32" s="156"/>
      <c r="AN32" s="156"/>
    </row>
    <row r="33" spans="1:40" ht="18" customHeight="1">
      <c r="A33" s="156"/>
      <c r="B33" s="27" t="s">
        <v>15</v>
      </c>
      <c r="C33" s="596" t="s">
        <v>36</v>
      </c>
      <c r="D33" s="596"/>
      <c r="E33" s="596"/>
      <c r="F33" s="594"/>
      <c r="G33" s="594"/>
      <c r="H33" s="594"/>
      <c r="I33" s="594"/>
      <c r="J33" s="594"/>
      <c r="K33" s="594"/>
      <c r="L33" s="594"/>
      <c r="M33" s="594"/>
      <c r="N33" s="594"/>
      <c r="O33" s="594"/>
      <c r="P33" s="594"/>
      <c r="Q33" s="594"/>
      <c r="R33" s="594"/>
      <c r="S33" s="594"/>
      <c r="T33" s="594"/>
      <c r="U33" s="594"/>
      <c r="AI33" s="156"/>
      <c r="AJ33" s="156"/>
      <c r="AK33" s="156"/>
      <c r="AL33" s="156"/>
      <c r="AM33" s="156"/>
      <c r="AN33" s="156"/>
    </row>
    <row r="34" spans="1:40" ht="18" customHeight="1">
      <c r="A34" s="156"/>
      <c r="B34" s="156"/>
      <c r="E34" s="156"/>
      <c r="I34" s="156"/>
      <c r="J34" s="156"/>
      <c r="K34" s="156"/>
      <c r="L34" s="156"/>
      <c r="M34" s="156"/>
      <c r="N34" s="156"/>
      <c r="O34" s="156"/>
      <c r="P34" s="156"/>
      <c r="Q34" s="156"/>
      <c r="R34" s="156"/>
      <c r="S34" s="156"/>
      <c r="T34" s="156"/>
      <c r="U34" s="156"/>
      <c r="V34" s="156"/>
      <c r="W34" s="156"/>
      <c r="AA34" s="156"/>
      <c r="AB34" s="156"/>
      <c r="AC34" s="156"/>
      <c r="AD34" s="156"/>
      <c r="AE34" s="156"/>
      <c r="AF34" s="156"/>
      <c r="AG34" s="156"/>
      <c r="AH34" s="156"/>
      <c r="AI34" s="156"/>
      <c r="AJ34" s="156"/>
      <c r="AK34" s="156"/>
      <c r="AL34" s="156"/>
      <c r="AM34" s="156"/>
      <c r="AN34" s="156"/>
    </row>
    <row r="35" spans="1:40" ht="18" customHeight="1">
      <c r="A35" s="156"/>
      <c r="B35" s="156"/>
      <c r="C35" s="156"/>
      <c r="D35" s="156"/>
      <c r="E35" s="156"/>
      <c r="F35" s="156"/>
      <c r="G35" s="156"/>
      <c r="H35" s="156"/>
      <c r="I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row>
    <row r="36" spans="1:40" ht="18" customHeight="1">
      <c r="A36" s="156"/>
      <c r="B36" s="156"/>
      <c r="C36" s="156"/>
      <c r="D36" s="156"/>
      <c r="E36" s="156"/>
      <c r="F36" s="156"/>
      <c r="G36" s="156"/>
      <c r="H36" s="156"/>
      <c r="I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row>
    <row r="37" spans="1:40" ht="18" customHeight="1">
      <c r="A37" s="156"/>
      <c r="B37" s="156"/>
      <c r="C37" s="156"/>
      <c r="D37" s="156"/>
      <c r="E37" s="156"/>
      <c r="F37" s="156"/>
      <c r="G37" s="156"/>
      <c r="H37" s="156"/>
      <c r="I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row>
    <row r="38" spans="1:40" ht="18" customHeight="1">
      <c r="A38" s="156"/>
      <c r="B38" s="156"/>
      <c r="C38" s="156"/>
      <c r="D38" s="156"/>
      <c r="E38" s="156"/>
      <c r="F38" s="156"/>
      <c r="G38" s="156"/>
      <c r="H38" s="156"/>
      <c r="I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row>
    <row r="39" spans="1:40" ht="18" customHeight="1">
      <c r="A39" s="156"/>
      <c r="B39" s="156"/>
      <c r="C39" s="156"/>
      <c r="D39" s="156"/>
      <c r="E39" s="156"/>
      <c r="F39" s="156"/>
      <c r="G39" s="156"/>
      <c r="H39" s="156"/>
      <c r="I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row>
    <row r="40" spans="1:40" ht="18" customHeight="1">
      <c r="A40" s="156"/>
      <c r="B40" s="156"/>
      <c r="C40" s="156"/>
      <c r="D40" s="156"/>
      <c r="E40" s="156"/>
      <c r="F40" s="156"/>
      <c r="G40" s="156"/>
      <c r="H40" s="156"/>
      <c r="I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row>
    <row r="41" spans="1:40" ht="24.75" customHeight="1">
      <c r="A41" s="156"/>
      <c r="B41" s="156"/>
      <c r="C41" s="156"/>
      <c r="D41" s="156"/>
      <c r="E41" s="156"/>
      <c r="F41" s="156"/>
      <c r="G41" s="156"/>
      <c r="H41" s="156"/>
      <c r="I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row>
    <row r="42" spans="1:40" ht="24.75" customHeight="1">
      <c r="A42" s="156"/>
      <c r="B42" s="156"/>
      <c r="C42" s="156"/>
      <c r="D42" s="156"/>
      <c r="E42" s="156"/>
      <c r="F42" s="156"/>
      <c r="G42" s="156"/>
      <c r="H42" s="156"/>
      <c r="I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row>
    <row r="43" spans="1:40" ht="24.75" customHeight="1">
      <c r="A43" s="156"/>
      <c r="B43" s="156"/>
      <c r="C43" s="156"/>
      <c r="D43" s="156"/>
      <c r="E43" s="156"/>
      <c r="F43" s="156"/>
      <c r="G43" s="156"/>
      <c r="H43" s="156"/>
      <c r="I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row>
    <row r="44" spans="1:40" ht="24.75" customHeight="1">
      <c r="A44" s="156"/>
      <c r="B44" s="156"/>
      <c r="C44" s="156"/>
      <c r="D44" s="156"/>
      <c r="E44" s="156"/>
      <c r="F44" s="156"/>
      <c r="G44" s="156"/>
      <c r="H44" s="156"/>
      <c r="I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row r="873" ht="24.75" customHeight="1"/>
    <row r="874" ht="24.75" customHeight="1"/>
    <row r="875" ht="24.75" customHeight="1"/>
    <row r="876" ht="24.75" customHeight="1"/>
    <row r="877" ht="24.75" customHeight="1"/>
    <row r="878" ht="24.75" customHeight="1"/>
    <row r="879" ht="24.75" customHeight="1"/>
    <row r="880" ht="24.75" customHeight="1"/>
    <row r="881" ht="24.75" customHeight="1"/>
    <row r="882" ht="24.75" customHeight="1"/>
    <row r="883" ht="24.75" customHeight="1"/>
    <row r="884" ht="24.75" customHeight="1"/>
    <row r="885" ht="24.75" customHeight="1"/>
    <row r="886" ht="24.75" customHeight="1"/>
    <row r="887" ht="24.75" customHeight="1"/>
    <row r="888" ht="24.75" customHeight="1"/>
    <row r="889" ht="24.75" customHeight="1"/>
    <row r="890" ht="24.75" customHeight="1"/>
    <row r="891" ht="24.75" customHeight="1"/>
    <row r="892" ht="24.75" customHeight="1"/>
    <row r="893" ht="24.75" customHeight="1"/>
    <row r="894" ht="24.75" customHeight="1"/>
    <row r="895" ht="24.75" customHeight="1"/>
    <row r="896" ht="24.75" customHeight="1"/>
    <row r="897" ht="24.75" customHeight="1"/>
    <row r="898" ht="24.75" customHeight="1"/>
    <row r="899" ht="24.75" customHeight="1"/>
    <row r="900" ht="24.75" customHeight="1"/>
    <row r="901" ht="24.75" customHeight="1"/>
    <row r="902" ht="24.75" customHeight="1"/>
    <row r="903" ht="24.75" customHeight="1"/>
    <row r="904" ht="24.75" customHeight="1"/>
    <row r="905" ht="24.75" customHeight="1"/>
    <row r="906" ht="24.75" customHeight="1"/>
    <row r="907" ht="24.75" customHeight="1"/>
    <row r="908" ht="24.75" customHeight="1"/>
    <row r="909" ht="24.75" customHeight="1"/>
    <row r="910" ht="24.75" customHeight="1"/>
    <row r="911" ht="24.75" customHeight="1"/>
    <row r="912" ht="24.75" customHeight="1"/>
    <row r="913" ht="24.75" customHeight="1"/>
    <row r="914" ht="24.75" customHeight="1"/>
    <row r="915" ht="24.75" customHeight="1"/>
    <row r="916" ht="24.75" customHeight="1"/>
    <row r="917" ht="24.75" customHeight="1"/>
    <row r="918" ht="24.75" customHeight="1"/>
    <row r="919" ht="24.75" customHeight="1"/>
    <row r="920" ht="24.75" customHeight="1"/>
    <row r="921" ht="24.75" customHeight="1"/>
    <row r="922" ht="24.75" customHeight="1"/>
    <row r="923" ht="24.75" customHeight="1"/>
    <row r="924" ht="24.75" customHeight="1"/>
    <row r="925" ht="24.75" customHeight="1"/>
    <row r="926" ht="24.75" customHeight="1"/>
    <row r="927" ht="24.75" customHeight="1"/>
    <row r="928" ht="24.75" customHeight="1"/>
    <row r="929" ht="24.75" customHeight="1"/>
    <row r="930" ht="24.75" customHeight="1"/>
    <row r="931" ht="24.75" customHeight="1"/>
    <row r="932" ht="24.75" customHeight="1"/>
    <row r="933" ht="24.75" customHeight="1"/>
    <row r="934" ht="24.75" customHeight="1"/>
    <row r="935" ht="24.75" customHeight="1"/>
    <row r="936" ht="24.75" customHeight="1"/>
    <row r="937" ht="24.75" customHeight="1"/>
    <row r="938" ht="24.75" customHeight="1"/>
    <row r="939" ht="24.75" customHeight="1"/>
    <row r="940" ht="24.75" customHeight="1"/>
    <row r="941" ht="24.75" customHeight="1"/>
    <row r="942" ht="24.75" customHeight="1"/>
    <row r="943" ht="24.75" customHeight="1"/>
    <row r="944" ht="24.75" customHeight="1"/>
    <row r="945" ht="24.75" customHeight="1"/>
    <row r="946" ht="24.75" customHeight="1"/>
    <row r="947" ht="24.75" customHeight="1"/>
    <row r="948" ht="24.75" customHeight="1"/>
    <row r="949" ht="24.75" customHeight="1"/>
    <row r="950" ht="24.75" customHeight="1"/>
    <row r="951" ht="24.75" customHeight="1"/>
    <row r="952" ht="24.75" customHeight="1"/>
    <row r="953" ht="24.75" customHeight="1"/>
    <row r="954" ht="24.75" customHeight="1"/>
    <row r="955" ht="24.75" customHeight="1"/>
    <row r="956" ht="24.75" customHeight="1"/>
    <row r="957" ht="24.75" customHeight="1"/>
    <row r="958" ht="24.75" customHeight="1"/>
    <row r="959" ht="24.75" customHeight="1"/>
    <row r="960" ht="24.75" customHeight="1"/>
    <row r="961" ht="24.75" customHeight="1"/>
    <row r="962" ht="24.75" customHeight="1"/>
    <row r="963" ht="24.75" customHeight="1"/>
    <row r="964" ht="24.75" customHeight="1"/>
    <row r="965" ht="24.75" customHeight="1"/>
    <row r="966" ht="24.75" customHeight="1"/>
    <row r="967" ht="24.75" customHeight="1"/>
    <row r="968" ht="24.75" customHeight="1"/>
    <row r="969" ht="24.75" customHeight="1"/>
    <row r="970" ht="24.75" customHeight="1"/>
    <row r="971" ht="24.75" customHeight="1"/>
    <row r="972" ht="24.75" customHeight="1"/>
    <row r="973" ht="24.75" customHeight="1"/>
    <row r="974" ht="24.75" customHeight="1"/>
    <row r="975" ht="24.75" customHeight="1"/>
    <row r="976" ht="24.75" customHeight="1"/>
    <row r="977" ht="24.75" customHeight="1"/>
    <row r="978" ht="24.75" customHeight="1"/>
    <row r="979" ht="24.75" customHeight="1"/>
    <row r="980" ht="24.75" customHeight="1"/>
    <row r="981" ht="24.75" customHeight="1"/>
    <row r="982" ht="24.75" customHeight="1"/>
    <row r="983" ht="24.75" customHeight="1"/>
    <row r="984" ht="24.75" customHeight="1"/>
    <row r="985" ht="24.75" customHeight="1"/>
    <row r="986" ht="24.75" customHeight="1"/>
    <row r="987" ht="24.75" customHeight="1"/>
    <row r="988" ht="24.75" customHeight="1"/>
    <row r="989" ht="24.75" customHeight="1"/>
    <row r="990" ht="24.75" customHeight="1"/>
    <row r="991" ht="24.75" customHeight="1"/>
    <row r="992" ht="24.75" customHeight="1"/>
    <row r="993" ht="24.75" customHeight="1"/>
    <row r="994" ht="24.75" customHeight="1"/>
    <row r="995" ht="24.75" customHeight="1"/>
    <row r="996" ht="24.75" customHeight="1"/>
    <row r="997" ht="24.75" customHeight="1"/>
    <row r="998" ht="24.75" customHeight="1"/>
    <row r="999" ht="24.75" customHeight="1"/>
    <row r="1000" ht="24.75" customHeight="1"/>
    <row r="1001" ht="24.75" customHeight="1"/>
    <row r="1002" ht="24.75" customHeight="1"/>
    <row r="1003" ht="24.75" customHeight="1"/>
    <row r="1004" ht="24.75" customHeight="1"/>
    <row r="1005" ht="24.75" customHeight="1"/>
    <row r="1006" ht="24.75" customHeight="1"/>
    <row r="1007" ht="24.75" customHeight="1"/>
    <row r="1008" ht="24.75" customHeight="1"/>
    <row r="1009" ht="24.75" customHeight="1"/>
    <row r="1010" ht="24.75" customHeight="1"/>
    <row r="1011" ht="24.75" customHeight="1"/>
    <row r="1012" ht="24.75" customHeight="1"/>
    <row r="1013" ht="24.75" customHeight="1"/>
    <row r="1014" ht="24.75" customHeight="1"/>
    <row r="1015" ht="24.75" customHeight="1"/>
    <row r="1016" ht="24.75" customHeight="1"/>
    <row r="1017" ht="24.75" customHeight="1"/>
    <row r="1018" ht="24.75" customHeight="1"/>
    <row r="1019" ht="24.75" customHeight="1"/>
    <row r="1020" ht="24.75" customHeight="1"/>
    <row r="1021" ht="24.75" customHeight="1"/>
    <row r="1022" ht="24.75" customHeight="1"/>
    <row r="1023" ht="24.75" customHeight="1"/>
    <row r="1024" ht="24.75" customHeight="1"/>
    <row r="1025" ht="24.75" customHeight="1"/>
    <row r="1026" ht="24.75" customHeight="1"/>
    <row r="1027" ht="24.75" customHeight="1"/>
    <row r="1028" ht="24.75" customHeight="1"/>
    <row r="1029" ht="24.75" customHeight="1"/>
    <row r="1030" ht="24.75" customHeight="1"/>
    <row r="1031" ht="24.75" customHeight="1"/>
    <row r="1032" ht="24.75" customHeight="1"/>
    <row r="1033" ht="24.75" customHeight="1"/>
    <row r="1034" ht="24.75" customHeight="1"/>
    <row r="1035" ht="24.75" customHeight="1"/>
    <row r="1036" ht="24.75" customHeight="1"/>
    <row r="1037" ht="24.75" customHeight="1"/>
    <row r="1038" ht="24.75" customHeight="1"/>
    <row r="1039" ht="24.75" customHeight="1"/>
    <row r="1040" ht="24.75" customHeight="1"/>
    <row r="1041" ht="24.75" customHeight="1"/>
    <row r="1042" ht="24.75" customHeight="1"/>
    <row r="1043" ht="24.75" customHeight="1"/>
    <row r="1044" ht="24.75" customHeight="1"/>
    <row r="1045" ht="24.75" customHeight="1"/>
    <row r="1046" ht="24.75" customHeight="1"/>
    <row r="1047" ht="24.75" customHeight="1"/>
    <row r="1048" ht="24.75" customHeight="1"/>
    <row r="1049" ht="24.75" customHeight="1"/>
    <row r="1050" ht="24.75" customHeight="1"/>
    <row r="1051" ht="24.75" customHeight="1"/>
    <row r="1052" ht="24.75" customHeight="1"/>
    <row r="1053" ht="24.75" customHeight="1"/>
    <row r="1054" ht="24.75" customHeight="1"/>
    <row r="1055" ht="24.75" customHeight="1"/>
    <row r="1056" ht="24.75" customHeight="1"/>
    <row r="1057" ht="24.75" customHeight="1"/>
    <row r="1058" ht="24.75" customHeight="1"/>
    <row r="1059" ht="24.75" customHeight="1"/>
    <row r="1060" ht="24.75" customHeight="1"/>
    <row r="1061" ht="24.75" customHeight="1"/>
    <row r="1062" ht="24.75" customHeight="1"/>
    <row r="1063" ht="24.75" customHeight="1"/>
    <row r="1064" ht="24.75" customHeight="1"/>
    <row r="1065" ht="24.75" customHeight="1"/>
    <row r="1066" ht="24.75" customHeight="1"/>
    <row r="1067" ht="24.75" customHeight="1"/>
    <row r="1068" ht="24.75" customHeight="1"/>
    <row r="1069" ht="24.75" customHeight="1"/>
    <row r="1070" ht="24.75" customHeight="1"/>
    <row r="1071" ht="24.75" customHeight="1"/>
    <row r="1072" ht="24.75" customHeight="1"/>
    <row r="1073" ht="24.75" customHeight="1"/>
    <row r="1074" ht="24.75" customHeight="1"/>
    <row r="1075" ht="24.75" customHeight="1"/>
    <row r="1076" ht="24.75" customHeight="1"/>
    <row r="1077" ht="24.75" customHeight="1"/>
    <row r="1078" ht="24.75" customHeight="1"/>
    <row r="1079" ht="24.75" customHeight="1"/>
    <row r="1080" ht="24.75" customHeight="1"/>
    <row r="1081" ht="24.75" customHeight="1"/>
    <row r="1082" ht="24.75" customHeight="1"/>
    <row r="1083" ht="24.75" customHeight="1"/>
    <row r="1084" ht="24.75" customHeight="1"/>
    <row r="1085" ht="24.75" customHeight="1"/>
    <row r="1086" ht="24.75" customHeight="1"/>
    <row r="1087" ht="24.75" customHeight="1"/>
    <row r="1088" ht="24.75" customHeight="1"/>
    <row r="1089" ht="24.75" customHeight="1"/>
    <row r="1090" ht="24.75" customHeight="1"/>
    <row r="1091" ht="24.75" customHeight="1"/>
    <row r="1092" ht="24.75" customHeight="1"/>
    <row r="1093" ht="24.75" customHeight="1"/>
    <row r="1094" ht="24.75" customHeight="1"/>
    <row r="1095" ht="24.75" customHeight="1"/>
    <row r="1096" ht="24.75" customHeight="1"/>
    <row r="1097" ht="24.75" customHeight="1"/>
    <row r="1098" ht="24.75" customHeight="1"/>
    <row r="1099" ht="24.75" customHeight="1"/>
    <row r="1100" ht="24.75" customHeight="1"/>
    <row r="1101" ht="24.75" customHeight="1"/>
    <row r="1102" ht="24.75" customHeight="1"/>
    <row r="1103" ht="24.75" customHeight="1"/>
    <row r="1104" ht="24.75" customHeight="1"/>
    <row r="1105" ht="24.75" customHeight="1"/>
    <row r="1106" ht="24.75" customHeight="1"/>
    <row r="1107" ht="24.75" customHeight="1"/>
    <row r="1108" ht="24.75" customHeight="1"/>
    <row r="1109" ht="24.75" customHeight="1"/>
    <row r="1110" ht="24.75" customHeight="1"/>
    <row r="1111" ht="24.75" customHeight="1"/>
    <row r="1112" ht="24.75" customHeight="1"/>
    <row r="1113" ht="24.75" customHeight="1"/>
    <row r="1114" ht="24.75" customHeight="1"/>
    <row r="1115" ht="24.75" customHeight="1"/>
    <row r="1116" ht="24.75" customHeight="1"/>
    <row r="1117" ht="24.75" customHeight="1"/>
    <row r="1118" ht="24.75" customHeight="1"/>
    <row r="1119" ht="24.75" customHeight="1"/>
    <row r="1120" ht="24.75" customHeight="1"/>
    <row r="1121" ht="24.75" customHeight="1"/>
    <row r="1122" ht="24.75" customHeight="1"/>
    <row r="1123" ht="24.75" customHeight="1"/>
    <row r="1124" ht="24.75" customHeight="1"/>
    <row r="1125" ht="24.75" customHeight="1"/>
    <row r="1126" ht="24.75" customHeight="1"/>
    <row r="1127" ht="24.75" customHeight="1"/>
    <row r="1128" ht="24.75" customHeight="1"/>
    <row r="1129" ht="24.75" customHeight="1"/>
    <row r="1130" ht="24.75" customHeight="1"/>
    <row r="1131" ht="24.75" customHeight="1"/>
    <row r="1132" ht="24.75" customHeight="1"/>
    <row r="1133" ht="24.75" customHeight="1"/>
    <row r="1134" ht="24.75" customHeight="1"/>
    <row r="1135" ht="24.75" customHeight="1"/>
    <row r="1136" ht="24.75" customHeight="1"/>
    <row r="1137" ht="24.75" customHeight="1"/>
    <row r="1138" ht="24.75" customHeight="1"/>
    <row r="1139" ht="24.75" customHeight="1"/>
    <row r="1140" ht="24.75" customHeight="1"/>
    <row r="1141" ht="24.75" customHeight="1"/>
    <row r="1142" ht="24.75" customHeight="1"/>
    <row r="1143" ht="24.75" customHeight="1"/>
    <row r="1144" ht="24.75" customHeight="1"/>
    <row r="1145" ht="24.75" customHeight="1"/>
    <row r="1146" ht="24.75" customHeight="1"/>
    <row r="1147" ht="24.75" customHeight="1"/>
    <row r="1148" ht="24.75" customHeight="1"/>
    <row r="1149" ht="24.75" customHeight="1"/>
    <row r="1150" ht="24.75" customHeight="1"/>
    <row r="1151" ht="24.75" customHeight="1"/>
    <row r="1152" ht="24.75" customHeight="1"/>
    <row r="1153" ht="24.75" customHeight="1"/>
    <row r="1154" ht="24.75" customHeight="1"/>
    <row r="1155" ht="24.75" customHeight="1"/>
    <row r="1156" ht="24.75" customHeight="1"/>
    <row r="1157" ht="24.75" customHeight="1"/>
    <row r="1158" ht="24.75" customHeight="1"/>
    <row r="1159" ht="24.75" customHeight="1"/>
    <row r="1160" ht="24.75" customHeight="1"/>
    <row r="1161" ht="24.75" customHeight="1"/>
    <row r="1162" ht="24.75" customHeight="1"/>
    <row r="1163" ht="24.75" customHeight="1"/>
    <row r="1164" ht="24.75" customHeight="1"/>
    <row r="1165" ht="24.75" customHeight="1"/>
    <row r="1166" ht="24.75" customHeight="1"/>
    <row r="1167" ht="24.75" customHeight="1"/>
    <row r="1168" ht="24.75" customHeight="1"/>
    <row r="1169" ht="24.75" customHeight="1"/>
    <row r="1170" ht="24.75" customHeight="1"/>
    <row r="1171" ht="24.75" customHeight="1"/>
    <row r="1172" ht="24.75" customHeight="1"/>
    <row r="1173" ht="24.75" customHeight="1"/>
    <row r="1174" ht="24.75" customHeight="1"/>
    <row r="1175" ht="24.75" customHeight="1"/>
    <row r="1176" ht="24.75" customHeight="1"/>
    <row r="1177" ht="24.75" customHeight="1"/>
    <row r="1178" ht="24.75" customHeight="1"/>
    <row r="1179" ht="24.75" customHeight="1"/>
    <row r="1180" ht="24.75" customHeight="1"/>
    <row r="1181" ht="24.75" customHeight="1"/>
    <row r="1182" ht="24.75" customHeight="1"/>
    <row r="1183" ht="24.75" customHeight="1"/>
    <row r="1184" ht="24.75" customHeight="1"/>
    <row r="1185" ht="24.75" customHeight="1"/>
    <row r="1186" ht="24.75" customHeight="1"/>
    <row r="1187" ht="24.75" customHeight="1"/>
    <row r="1188" ht="24.75" customHeight="1"/>
    <row r="1189" ht="24.75" customHeight="1"/>
    <row r="1190" ht="24.75" customHeight="1"/>
    <row r="1191" ht="24.75" customHeight="1"/>
    <row r="1192" ht="24.75" customHeight="1"/>
    <row r="1193" ht="24.75" customHeight="1"/>
    <row r="1194" ht="24.75" customHeight="1"/>
    <row r="1195" ht="24.75" customHeight="1"/>
    <row r="1196" ht="24.75" customHeight="1"/>
    <row r="1197" ht="24.75" customHeight="1"/>
    <row r="1198" ht="24.75" customHeight="1"/>
    <row r="1199" ht="24.75" customHeight="1"/>
    <row r="1200" ht="24.75" customHeight="1"/>
    <row r="1201" ht="24.75" customHeight="1"/>
    <row r="1202" ht="24.75" customHeight="1"/>
    <row r="1203" ht="24.75" customHeight="1"/>
    <row r="1204" ht="24.75" customHeight="1"/>
    <row r="1205" ht="24.75" customHeight="1"/>
    <row r="1206" ht="24.75" customHeight="1"/>
    <row r="1207" ht="24.75" customHeight="1"/>
    <row r="1208" ht="24.75" customHeight="1"/>
    <row r="1209" ht="24.75" customHeight="1"/>
    <row r="1210" ht="24.75" customHeight="1"/>
    <row r="1211" ht="24.75" customHeight="1"/>
    <row r="1212" ht="24.75" customHeight="1"/>
    <row r="1213" ht="24.75" customHeight="1"/>
    <row r="1214" ht="24.75" customHeight="1"/>
    <row r="1215" ht="24.75" customHeight="1"/>
    <row r="1216" ht="24.75" customHeight="1"/>
    <row r="1217" ht="24.75" customHeight="1"/>
    <row r="1218" ht="24.75" customHeight="1"/>
    <row r="1219" ht="24.75" customHeight="1"/>
    <row r="1220" ht="24.75" customHeight="1"/>
    <row r="1221" ht="24.75" customHeight="1"/>
    <row r="1222" ht="24.75" customHeight="1"/>
    <row r="1223" ht="24.75" customHeight="1"/>
    <row r="1224" ht="24.75" customHeight="1"/>
    <row r="1225" ht="24.75" customHeight="1"/>
    <row r="1226" ht="24.75" customHeight="1"/>
    <row r="1227" ht="24.75" customHeight="1"/>
    <row r="1228" ht="24.75" customHeight="1"/>
    <row r="1229" ht="24.75" customHeight="1"/>
    <row r="1230" ht="24.75" customHeight="1"/>
    <row r="1231" ht="24.75" customHeight="1"/>
    <row r="1232" ht="24.75" customHeight="1"/>
    <row r="1233" ht="24.75" customHeight="1"/>
    <row r="1234" ht="24.75" customHeight="1"/>
    <row r="1235" ht="24.75" customHeight="1"/>
    <row r="1236" ht="24.75" customHeight="1"/>
    <row r="1237" ht="24.75" customHeight="1"/>
    <row r="1238" ht="24.75" customHeight="1"/>
    <row r="1239" ht="24.75" customHeight="1"/>
    <row r="1240" ht="24.75" customHeight="1"/>
    <row r="1241" ht="24.75" customHeight="1"/>
    <row r="1242" ht="24.75" customHeight="1"/>
    <row r="1243" ht="24.75" customHeight="1"/>
    <row r="1244" ht="24.75" customHeight="1"/>
    <row r="1245" ht="24.75" customHeight="1"/>
    <row r="1246" ht="24.75" customHeight="1"/>
    <row r="1247" ht="24.75" customHeight="1"/>
    <row r="1248" ht="24.75" customHeight="1"/>
    <row r="1249" ht="24.75" customHeight="1"/>
    <row r="1250" ht="24.75" customHeight="1"/>
    <row r="1251" ht="24.75" customHeight="1"/>
    <row r="1252" ht="24.75" customHeight="1"/>
    <row r="1253" ht="24.75" customHeight="1"/>
    <row r="1254" ht="24.75" customHeight="1"/>
    <row r="1255" ht="24.75" customHeight="1"/>
    <row r="1256" ht="24.75" customHeight="1"/>
    <row r="1257" ht="24.75" customHeight="1"/>
    <row r="1258" ht="24.75" customHeight="1"/>
    <row r="1259" ht="24.75" customHeight="1"/>
    <row r="1260" ht="24.75" customHeight="1"/>
    <row r="1261" ht="24.75" customHeight="1"/>
    <row r="1262" ht="24.75" customHeight="1"/>
    <row r="1263" ht="24.75" customHeight="1"/>
    <row r="1264" ht="24.75" customHeight="1"/>
    <row r="1265" ht="24.75" customHeight="1"/>
    <row r="1266" ht="24.75" customHeight="1"/>
    <row r="1267" ht="24.75" customHeight="1"/>
    <row r="1268" ht="24.75" customHeight="1"/>
    <row r="1269" ht="24.75" customHeight="1"/>
    <row r="1270" ht="24.75" customHeight="1"/>
    <row r="1271" ht="24.75" customHeight="1"/>
    <row r="1272" ht="24.75" customHeight="1"/>
    <row r="1273" ht="24.75" customHeight="1"/>
    <row r="1274" ht="24.75" customHeight="1"/>
    <row r="1275" ht="24.75" customHeight="1"/>
    <row r="1276" ht="24.75" customHeight="1"/>
    <row r="1277" ht="24.75" customHeight="1"/>
    <row r="1278" ht="24.75" customHeight="1"/>
    <row r="1279" ht="24.75" customHeight="1"/>
    <row r="1280" ht="24.75" customHeight="1"/>
    <row r="1281" ht="24.75" customHeight="1"/>
    <row r="1282" ht="24.75" customHeight="1"/>
    <row r="1283" ht="24.75" customHeight="1"/>
    <row r="1284" ht="24.75" customHeight="1"/>
    <row r="1285" ht="24.75" customHeight="1"/>
    <row r="1286" ht="24.75" customHeight="1"/>
    <row r="1287" ht="24.75" customHeight="1"/>
    <row r="1288" ht="24.75" customHeight="1"/>
    <row r="1289" ht="24.75" customHeight="1"/>
    <row r="1290" ht="24.75" customHeight="1"/>
    <row r="1291" ht="24.75" customHeight="1"/>
    <row r="1292" ht="24.75" customHeight="1"/>
    <row r="1293" ht="24.75" customHeight="1"/>
    <row r="1294" ht="24.75" customHeight="1"/>
    <row r="1295" ht="24.75" customHeight="1"/>
    <row r="1296" ht="24.75" customHeight="1"/>
    <row r="1297" ht="24.75" customHeight="1"/>
    <row r="1298" ht="24.75" customHeight="1"/>
    <row r="1299" ht="24.75" customHeight="1"/>
    <row r="1300" ht="24.75" customHeight="1"/>
    <row r="1301" ht="24.75" customHeight="1"/>
    <row r="1302" ht="24.75" customHeight="1"/>
    <row r="1303" ht="24.75" customHeight="1"/>
    <row r="1304" ht="24.75" customHeight="1"/>
    <row r="1305" ht="24.75" customHeight="1"/>
    <row r="1306" ht="24.75" customHeight="1"/>
    <row r="1307" ht="24.75" customHeight="1"/>
    <row r="1308" ht="24.75" customHeight="1"/>
    <row r="1309" ht="24.75" customHeight="1"/>
    <row r="1310" ht="24.75" customHeight="1"/>
    <row r="1311" ht="24.75" customHeight="1"/>
    <row r="1312" ht="24.75" customHeight="1"/>
    <row r="1313" ht="24.75" customHeight="1"/>
    <row r="1314" ht="24.75" customHeight="1"/>
    <row r="1315" ht="24.75" customHeight="1"/>
    <row r="1316" ht="24.75" customHeight="1"/>
    <row r="1317" ht="24.75" customHeight="1"/>
    <row r="1318" ht="24.75" customHeight="1"/>
    <row r="1319" ht="24.75" customHeight="1"/>
    <row r="1320" ht="24.75" customHeight="1"/>
    <row r="1321" ht="24.75" customHeight="1"/>
    <row r="1322" ht="24.75" customHeight="1"/>
    <row r="1323" ht="24.75" customHeight="1"/>
    <row r="1324" ht="24.75" customHeight="1"/>
    <row r="1325" ht="24.75" customHeight="1"/>
    <row r="1326" ht="24.75" customHeight="1"/>
    <row r="1327" ht="24.75" customHeight="1"/>
    <row r="1328" ht="24.75" customHeight="1"/>
    <row r="1329" ht="24.75" customHeight="1"/>
    <row r="1330" ht="24.75" customHeight="1"/>
    <row r="1331" ht="24.75" customHeight="1"/>
    <row r="1332" ht="24.75" customHeight="1"/>
    <row r="1333" ht="24.75" customHeight="1"/>
    <row r="1334" ht="24.75" customHeight="1"/>
    <row r="1335" ht="24.75" customHeight="1"/>
    <row r="1336" ht="24.75" customHeight="1"/>
    <row r="1337" ht="24.75" customHeight="1"/>
    <row r="1338" ht="24.75" customHeight="1"/>
    <row r="1339" ht="24.75" customHeight="1"/>
    <row r="1340" ht="24.75" customHeight="1"/>
    <row r="1341" ht="24.75" customHeight="1"/>
    <row r="1342" ht="24.75" customHeight="1"/>
    <row r="1343" ht="24.75" customHeight="1"/>
    <row r="1344" ht="24.75" customHeight="1"/>
    <row r="1345" ht="24.75" customHeight="1"/>
    <row r="1346" ht="24.75" customHeight="1"/>
    <row r="1347" ht="24.75" customHeight="1"/>
    <row r="1348" ht="24.75" customHeight="1"/>
    <row r="1349" ht="24.75" customHeight="1"/>
    <row r="1350" ht="24.75" customHeight="1"/>
    <row r="1351" ht="24.75" customHeight="1"/>
    <row r="1352" ht="24.75" customHeight="1"/>
    <row r="1353" ht="24.75" customHeight="1"/>
    <row r="1354" ht="24.75" customHeight="1"/>
    <row r="1355" ht="24.75" customHeight="1"/>
    <row r="1356" ht="24.75" customHeight="1"/>
    <row r="1357" ht="24.75" customHeight="1"/>
    <row r="1358" ht="24.75" customHeight="1"/>
    <row r="1359" ht="24.75" customHeight="1"/>
    <row r="1360" ht="24.75" customHeight="1"/>
    <row r="1361" ht="24.75" customHeight="1"/>
    <row r="1362" ht="24.75" customHeight="1"/>
    <row r="1363" ht="24.75" customHeight="1"/>
    <row r="1364" ht="24.75" customHeight="1"/>
    <row r="1365" ht="24.75" customHeight="1"/>
    <row r="1366" ht="24.75" customHeight="1"/>
    <row r="1367" ht="24.75" customHeight="1"/>
    <row r="1368" ht="24.75" customHeight="1"/>
    <row r="1369" ht="24.75" customHeight="1"/>
    <row r="1370" ht="24.75" customHeight="1"/>
    <row r="1371" ht="24.75" customHeight="1"/>
    <row r="1372" ht="24.75" customHeight="1"/>
    <row r="1373" ht="24.75" customHeight="1"/>
    <row r="1374" ht="24.75" customHeight="1"/>
    <row r="1375" ht="24.75" customHeight="1"/>
    <row r="1376" ht="24.75" customHeight="1"/>
    <row r="1377" ht="24.75" customHeight="1"/>
    <row r="1378" ht="24.75" customHeight="1"/>
    <row r="1379" ht="24.75" customHeight="1"/>
    <row r="1380" ht="24.75" customHeight="1"/>
    <row r="1381" ht="24.75" customHeight="1"/>
    <row r="1382" ht="24.75" customHeight="1"/>
    <row r="1383" ht="24.75" customHeight="1"/>
    <row r="1384" ht="24.75" customHeight="1"/>
    <row r="1385" ht="24.75" customHeight="1"/>
    <row r="1386" ht="24.75" customHeight="1"/>
    <row r="1387" ht="24.75" customHeight="1"/>
    <row r="1388" ht="24.75" customHeight="1"/>
    <row r="1389" ht="24.75" customHeight="1"/>
    <row r="1390" ht="24.75" customHeight="1"/>
    <row r="1391" ht="24.75" customHeight="1"/>
    <row r="1392" ht="24.75" customHeight="1"/>
    <row r="1393" ht="24.75" customHeight="1"/>
    <row r="1394" ht="24.75" customHeight="1"/>
    <row r="1395" ht="24.75" customHeight="1"/>
    <row r="1396" ht="24.75" customHeight="1"/>
    <row r="1397" ht="24.75" customHeight="1"/>
    <row r="1398" ht="24.75" customHeight="1"/>
    <row r="1399" ht="24.75" customHeight="1"/>
    <row r="1400" ht="24.75" customHeight="1"/>
    <row r="1401" ht="24.75" customHeight="1"/>
    <row r="1402" ht="24.75" customHeight="1"/>
    <row r="1403" ht="24.75" customHeight="1"/>
    <row r="1404" ht="24.75" customHeight="1"/>
    <row r="1405" ht="24.75" customHeight="1"/>
    <row r="1406" ht="24.75" customHeight="1"/>
    <row r="1407" ht="24.75" customHeight="1"/>
    <row r="1408" ht="24.75" customHeight="1"/>
    <row r="1409" ht="24.75" customHeight="1"/>
    <row r="1410" ht="24.75" customHeight="1"/>
    <row r="1411" ht="24.75" customHeight="1"/>
    <row r="1412" ht="24.75" customHeight="1"/>
    <row r="1413" ht="24.75" customHeight="1"/>
    <row r="1414" ht="24.75" customHeight="1"/>
    <row r="1415" ht="24.75" customHeight="1"/>
    <row r="1416" ht="24.75" customHeight="1"/>
    <row r="1417" ht="24.75" customHeight="1"/>
    <row r="1418" ht="24.75" customHeight="1"/>
    <row r="1419" ht="24.75" customHeight="1"/>
    <row r="1420" ht="24.75" customHeight="1"/>
    <row r="1421" ht="24.75" customHeight="1"/>
    <row r="1422" ht="24.75" customHeight="1"/>
    <row r="1423" ht="24.75" customHeight="1"/>
    <row r="1424" ht="24.75" customHeight="1"/>
    <row r="1425" ht="24.75" customHeight="1"/>
    <row r="1426" ht="24.75" customHeight="1"/>
    <row r="1427" ht="24.75" customHeight="1"/>
    <row r="1428" ht="24.75" customHeight="1"/>
    <row r="1429" ht="24.75" customHeight="1"/>
    <row r="1430" ht="24.75" customHeight="1"/>
    <row r="1431" ht="24.75" customHeight="1"/>
    <row r="1432" ht="24.75" customHeight="1"/>
    <row r="1433" ht="24.75" customHeight="1"/>
    <row r="1434" ht="24.75" customHeight="1"/>
    <row r="1435" ht="24.75" customHeight="1"/>
    <row r="1436" ht="24.75" customHeight="1"/>
    <row r="1437" ht="24.75" customHeight="1"/>
    <row r="1438" ht="24.75" customHeight="1"/>
    <row r="1439" ht="24.75" customHeight="1"/>
    <row r="1440" ht="24.75" customHeight="1"/>
    <row r="1441" ht="24.75" customHeight="1"/>
    <row r="1442" ht="24.75" customHeight="1"/>
    <row r="1443" ht="24.75" customHeight="1"/>
    <row r="1444" ht="24.75" customHeight="1"/>
    <row r="1445" ht="24.75" customHeight="1"/>
    <row r="1446" ht="24.75" customHeight="1"/>
    <row r="1447" ht="24.75" customHeight="1"/>
    <row r="1448" ht="24.75" customHeight="1"/>
    <row r="1449" ht="24.75" customHeight="1"/>
    <row r="1450" ht="24.75" customHeight="1"/>
    <row r="1451" ht="24.75" customHeight="1"/>
    <row r="1452" ht="24.75" customHeight="1"/>
    <row r="1453" ht="24.75" customHeight="1"/>
    <row r="1454" ht="24.75" customHeight="1"/>
    <row r="1455" ht="24.75" customHeight="1"/>
    <row r="1456" ht="24.75" customHeight="1"/>
    <row r="1457" ht="24.75" customHeight="1"/>
    <row r="1458" ht="24.75" customHeight="1"/>
    <row r="1459" ht="24.75" customHeight="1"/>
    <row r="1460" ht="24.75" customHeight="1"/>
    <row r="1461" ht="24.75" customHeight="1"/>
    <row r="1462" ht="24.75" customHeight="1"/>
    <row r="1463" ht="24.75" customHeight="1"/>
    <row r="1464" ht="24.75" customHeight="1"/>
    <row r="1465" ht="24.75" customHeight="1"/>
    <row r="1466" ht="24.75" customHeight="1"/>
    <row r="1467" ht="24.75" customHeight="1"/>
    <row r="1468" ht="24.75" customHeight="1"/>
    <row r="1469" ht="24.75" customHeight="1"/>
    <row r="1470" ht="24.75" customHeight="1"/>
    <row r="1471" ht="24.75" customHeight="1"/>
    <row r="1472" ht="24.75" customHeight="1"/>
    <row r="1473" ht="24.75" customHeight="1"/>
    <row r="1474" ht="24.75" customHeight="1"/>
    <row r="1475" ht="24.75" customHeight="1"/>
    <row r="1476" ht="24.75" customHeight="1"/>
    <row r="1477" ht="24.75" customHeight="1"/>
    <row r="1478" ht="24.75" customHeight="1"/>
    <row r="1479" ht="24.75" customHeight="1"/>
    <row r="1480" ht="24.75" customHeight="1"/>
    <row r="1481" ht="24.75" customHeight="1"/>
    <row r="1482" ht="24.75" customHeight="1"/>
    <row r="1483" ht="24.75" customHeight="1"/>
    <row r="1484" ht="24.75" customHeight="1"/>
    <row r="1485" ht="24.75" customHeight="1"/>
    <row r="1486" ht="24.75" customHeight="1"/>
    <row r="1487" ht="24.75" customHeight="1"/>
    <row r="1488" ht="24.75" customHeight="1"/>
    <row r="1489" ht="24.75" customHeight="1"/>
    <row r="1490" ht="24.75" customHeight="1"/>
    <row r="1491" ht="24.75" customHeight="1"/>
    <row r="1492" ht="24.75" customHeight="1"/>
    <row r="1493" ht="24.75" customHeight="1"/>
    <row r="1494" ht="24.75" customHeight="1"/>
    <row r="1495" ht="24.75" customHeight="1"/>
    <row r="1496" ht="24.75" customHeight="1"/>
    <row r="1497" ht="24.75" customHeight="1"/>
    <row r="1498" ht="24.75" customHeight="1"/>
    <row r="1499" ht="24.75" customHeight="1"/>
    <row r="1500" ht="24.75" customHeight="1"/>
    <row r="1501" ht="24.75" customHeight="1"/>
    <row r="1502" ht="24.75" customHeight="1"/>
    <row r="1503" ht="24.75" customHeight="1"/>
    <row r="1504" ht="24.75" customHeight="1"/>
    <row r="1505" ht="24.75" customHeight="1"/>
    <row r="1506" ht="24.75" customHeight="1"/>
    <row r="1507" ht="24.75" customHeight="1"/>
    <row r="1508" ht="24.75" customHeight="1"/>
    <row r="1509" ht="24.75" customHeight="1"/>
    <row r="1510" ht="24.75" customHeight="1"/>
    <row r="1511" ht="24.75" customHeight="1"/>
    <row r="1512" ht="24.75" customHeight="1"/>
    <row r="1513" ht="24.75" customHeight="1"/>
    <row r="1514" ht="24.75" customHeight="1"/>
    <row r="1515" ht="24.75" customHeight="1"/>
    <row r="1516" ht="24.75" customHeight="1"/>
    <row r="1517" ht="24.75" customHeight="1"/>
    <row r="1518" ht="24.75" customHeight="1"/>
    <row r="1519" ht="24.75" customHeight="1"/>
    <row r="1520" ht="24.75" customHeight="1"/>
    <row r="1521" ht="24.75" customHeight="1"/>
    <row r="1522" ht="24.75" customHeight="1"/>
    <row r="1523" ht="24.75" customHeight="1"/>
    <row r="1524" ht="24.75" customHeight="1"/>
    <row r="1525" ht="24.75" customHeight="1"/>
    <row r="1526" ht="24.75" customHeight="1"/>
    <row r="1527" ht="24.75" customHeight="1"/>
    <row r="1528" ht="24.75" customHeight="1"/>
    <row r="1529" ht="24.75" customHeight="1"/>
    <row r="1530" ht="24.75" customHeight="1"/>
    <row r="1531" ht="24.75" customHeight="1"/>
    <row r="1532" ht="24.75" customHeight="1"/>
    <row r="1533" ht="24.75" customHeight="1"/>
    <row r="1534" ht="24.75" customHeight="1"/>
    <row r="1535" ht="24.75" customHeight="1"/>
    <row r="1536" ht="24.75" customHeight="1"/>
    <row r="1537" ht="24.75" customHeight="1"/>
    <row r="1538" ht="24.75" customHeight="1"/>
    <row r="1539" ht="24.75" customHeight="1"/>
    <row r="1540" ht="24.75" customHeight="1"/>
    <row r="1541" ht="24.75" customHeight="1"/>
    <row r="1542" ht="24.75" customHeight="1"/>
    <row r="1543" ht="24.75" customHeight="1"/>
    <row r="1544" ht="24.75" customHeight="1"/>
    <row r="1545" ht="24.75" customHeight="1"/>
    <row r="1546" ht="24.75" customHeight="1"/>
    <row r="1547" ht="24.75" customHeight="1"/>
    <row r="1548" ht="24.75" customHeight="1"/>
    <row r="1549" ht="24.75" customHeight="1"/>
    <row r="1550" ht="24.75" customHeight="1"/>
    <row r="1551" ht="24.75" customHeight="1"/>
    <row r="1552" ht="24.75" customHeight="1"/>
    <row r="1553" ht="24.75" customHeight="1"/>
    <row r="1554" ht="24.75" customHeight="1"/>
    <row r="1555" ht="24.75" customHeight="1"/>
    <row r="1556" ht="24.75" customHeight="1"/>
    <row r="1557" ht="24.75" customHeight="1"/>
    <row r="1558" ht="24.75" customHeight="1"/>
    <row r="1559" ht="24.75" customHeight="1"/>
    <row r="1560" ht="24.75" customHeight="1"/>
    <row r="1561" ht="24.75" customHeight="1"/>
    <row r="1562" ht="24.75" customHeight="1"/>
    <row r="1563" ht="24.75" customHeight="1"/>
    <row r="1564" ht="24.75" customHeight="1"/>
    <row r="1565" ht="24.75" customHeight="1"/>
    <row r="1566" ht="24.75" customHeight="1"/>
    <row r="1567" ht="24.75" customHeight="1"/>
    <row r="1568" ht="24.75" customHeight="1"/>
    <row r="1569" ht="24.75" customHeight="1"/>
    <row r="1570" ht="24.75" customHeight="1"/>
    <row r="1571" ht="24.75" customHeight="1"/>
    <row r="1572" ht="24.75" customHeight="1"/>
    <row r="1573" ht="24.75" customHeight="1"/>
    <row r="1574" ht="24.75" customHeight="1"/>
    <row r="1575" ht="24.75" customHeight="1"/>
    <row r="1576" ht="24.75" customHeight="1"/>
    <row r="1577" ht="24.75" customHeight="1"/>
    <row r="1578" ht="24.75" customHeight="1"/>
    <row r="1579" ht="24.75" customHeight="1"/>
    <row r="1580" ht="24.75" customHeight="1"/>
    <row r="1581" ht="24.75" customHeight="1"/>
    <row r="1582" ht="24.75" customHeight="1"/>
    <row r="1583" ht="24.75" customHeight="1"/>
    <row r="1584" ht="24.75" customHeight="1"/>
    <row r="1585" ht="24.75" customHeight="1"/>
    <row r="1586" ht="24.75" customHeight="1"/>
    <row r="1587" ht="24.75" customHeight="1"/>
    <row r="1588" ht="24.75" customHeight="1"/>
    <row r="1589" ht="24.75" customHeight="1"/>
    <row r="1590" ht="24.75" customHeight="1"/>
    <row r="1591" ht="24.75" customHeight="1"/>
    <row r="1592" ht="24.75" customHeight="1"/>
    <row r="1593" ht="24.75" customHeight="1"/>
    <row r="1594" ht="24.75" customHeight="1"/>
    <row r="1595" ht="24.75" customHeight="1"/>
    <row r="1596" ht="24.75" customHeight="1"/>
    <row r="1597" ht="24.75" customHeight="1"/>
    <row r="1598" ht="24.75" customHeight="1"/>
    <row r="1599" ht="24.75" customHeight="1"/>
    <row r="1600" ht="24.75" customHeight="1"/>
    <row r="1601" ht="24.75" customHeight="1"/>
    <row r="1602" ht="24.75" customHeight="1"/>
    <row r="1603" ht="24.75" customHeight="1"/>
    <row r="1604" ht="24.75" customHeight="1"/>
    <row r="1605" ht="24.75" customHeight="1"/>
    <row r="1606" ht="24.75" customHeight="1"/>
    <row r="1607" ht="24.75" customHeight="1"/>
    <row r="1608" ht="24.75" customHeight="1"/>
    <row r="1609" ht="24.75" customHeight="1"/>
    <row r="1610" ht="24.75" customHeight="1"/>
    <row r="1611" ht="24.75" customHeight="1"/>
    <row r="1612" ht="24.75" customHeight="1"/>
    <row r="1613" ht="24.75" customHeight="1"/>
    <row r="1614" ht="24.75" customHeight="1"/>
    <row r="1615" ht="24.75" customHeight="1"/>
    <row r="1616" ht="24.75" customHeight="1"/>
    <row r="1617" ht="24.75" customHeight="1"/>
    <row r="1618" ht="24.75" customHeight="1"/>
    <row r="1619" ht="24.75" customHeight="1"/>
    <row r="1620" ht="24.75" customHeight="1"/>
    <row r="1621" ht="24.75" customHeight="1"/>
    <row r="1622" ht="24.75" customHeight="1"/>
    <row r="1623" ht="24.75" customHeight="1"/>
    <row r="1624" ht="24.75" customHeight="1"/>
    <row r="1625" ht="24.75" customHeight="1"/>
    <row r="1626" ht="24.75" customHeight="1"/>
    <row r="1627" ht="24.75" customHeight="1"/>
    <row r="1628" ht="24.75" customHeight="1"/>
    <row r="1629" ht="24.75" customHeight="1"/>
    <row r="1630" ht="24.75" customHeight="1"/>
    <row r="1631" ht="24.75" customHeight="1"/>
    <row r="1632" ht="24.75" customHeight="1"/>
    <row r="1633" ht="24.75" customHeight="1"/>
    <row r="1634" ht="24.75" customHeight="1"/>
    <row r="1635" ht="24.75" customHeight="1"/>
    <row r="1636" ht="24.75" customHeight="1"/>
    <row r="1637" ht="24.75" customHeight="1"/>
    <row r="1638" ht="24.75" customHeight="1"/>
  </sheetData>
  <sheetProtection/>
  <protectedRanges>
    <protectedRange password="C4D3" sqref="C3:AF3 C5:AF5 C7:AF7 C9:AF9 C11:AF11 C13:AF13 C15:AF15 C17:AF17 C19:AF19 C21:AF21" name="関数データ保護"/>
  </protectedRanges>
  <mergeCells count="272">
    <mergeCell ref="C1:N1"/>
    <mergeCell ref="O1:AF1"/>
    <mergeCell ref="C2:E2"/>
    <mergeCell ref="F2:H2"/>
    <mergeCell ref="I2:K2"/>
    <mergeCell ref="L2:N2"/>
    <mergeCell ref="O2:Q2"/>
    <mergeCell ref="R2:T2"/>
    <mergeCell ref="U2:W2"/>
    <mergeCell ref="X2:Z2"/>
    <mergeCell ref="AH3:AH4"/>
    <mergeCell ref="AA2:AC2"/>
    <mergeCell ref="AD2:AF2"/>
    <mergeCell ref="A3:A4"/>
    <mergeCell ref="B3:B4"/>
    <mergeCell ref="F3:H3"/>
    <mergeCell ref="I3:K3"/>
    <mergeCell ref="L3:N3"/>
    <mergeCell ref="O3:Q3"/>
    <mergeCell ref="R3:T3"/>
    <mergeCell ref="AJ3:AJ4"/>
    <mergeCell ref="AK3:AK4"/>
    <mergeCell ref="AL3:AL4"/>
    <mergeCell ref="AM3:AM4"/>
    <mergeCell ref="AN3:AN4"/>
    <mergeCell ref="U3:W3"/>
    <mergeCell ref="X3:Z3"/>
    <mergeCell ref="AA3:AC3"/>
    <mergeCell ref="AD3:AF3"/>
    <mergeCell ref="AG3:AG4"/>
    <mergeCell ref="AO3:AO4"/>
    <mergeCell ref="A5:A6"/>
    <mergeCell ref="B5:B6"/>
    <mergeCell ref="C5:E5"/>
    <mergeCell ref="I5:K5"/>
    <mergeCell ref="L5:N5"/>
    <mergeCell ref="O5:Q5"/>
    <mergeCell ref="R5:T5"/>
    <mergeCell ref="U5:W5"/>
    <mergeCell ref="AI3:AI4"/>
    <mergeCell ref="X5:Z5"/>
    <mergeCell ref="AA5:AC5"/>
    <mergeCell ref="AD5:AF5"/>
    <mergeCell ref="AG5:AG6"/>
    <mergeCell ref="AH5:AH6"/>
    <mergeCell ref="AI5:AI6"/>
    <mergeCell ref="AJ5:AJ6"/>
    <mergeCell ref="AK5:AK6"/>
    <mergeCell ref="AL5:AL6"/>
    <mergeCell ref="AM5:AM6"/>
    <mergeCell ref="AN5:AN6"/>
    <mergeCell ref="AO5:AO6"/>
    <mergeCell ref="AD7:AF7"/>
    <mergeCell ref="A7:A8"/>
    <mergeCell ref="B7:B8"/>
    <mergeCell ref="C7:E7"/>
    <mergeCell ref="F7:H7"/>
    <mergeCell ref="L7:N7"/>
    <mergeCell ref="AH7:AH8"/>
    <mergeCell ref="AI7:AI8"/>
    <mergeCell ref="AJ7:AJ8"/>
    <mergeCell ref="AK7:AK8"/>
    <mergeCell ref="AL7:AL8"/>
    <mergeCell ref="O7:Q7"/>
    <mergeCell ref="R7:T7"/>
    <mergeCell ref="U7:W7"/>
    <mergeCell ref="X7:Z7"/>
    <mergeCell ref="AA7:AC7"/>
    <mergeCell ref="AM7:AM8"/>
    <mergeCell ref="AN7:AN8"/>
    <mergeCell ref="AO7:AO8"/>
    <mergeCell ref="A9:A10"/>
    <mergeCell ref="B9:B10"/>
    <mergeCell ref="C9:E9"/>
    <mergeCell ref="F9:H9"/>
    <mergeCell ref="I9:K9"/>
    <mergeCell ref="O9:Q9"/>
    <mergeCell ref="AG7:AG8"/>
    <mergeCell ref="R9:T9"/>
    <mergeCell ref="U9:W9"/>
    <mergeCell ref="X9:Z9"/>
    <mergeCell ref="AA9:AC9"/>
    <mergeCell ref="AD9:AF9"/>
    <mergeCell ref="AG9:AG10"/>
    <mergeCell ref="AH9:AH10"/>
    <mergeCell ref="AI9:AI10"/>
    <mergeCell ref="AJ9:AJ10"/>
    <mergeCell ref="AK9:AK10"/>
    <mergeCell ref="AL9:AL10"/>
    <mergeCell ref="AM9:AM10"/>
    <mergeCell ref="AH11:AH12"/>
    <mergeCell ref="AN9:AN10"/>
    <mergeCell ref="AO9:AO10"/>
    <mergeCell ref="A11:A12"/>
    <mergeCell ref="B11:B12"/>
    <mergeCell ref="C11:E11"/>
    <mergeCell ref="F11:H11"/>
    <mergeCell ref="I11:K11"/>
    <mergeCell ref="L11:N11"/>
    <mergeCell ref="R11:T11"/>
    <mergeCell ref="AJ11:AJ12"/>
    <mergeCell ref="AK11:AK12"/>
    <mergeCell ref="AL11:AL12"/>
    <mergeCell ref="AM11:AM12"/>
    <mergeCell ref="AN11:AN12"/>
    <mergeCell ref="U11:W11"/>
    <mergeCell ref="X11:Z11"/>
    <mergeCell ref="AA11:AC11"/>
    <mergeCell ref="AD11:AF11"/>
    <mergeCell ref="AG11:AG12"/>
    <mergeCell ref="AO11:AO12"/>
    <mergeCell ref="A13:A14"/>
    <mergeCell ref="B13:B14"/>
    <mergeCell ref="C13:E13"/>
    <mergeCell ref="F13:H13"/>
    <mergeCell ref="I13:K13"/>
    <mergeCell ref="L13:N13"/>
    <mergeCell ref="O13:Q13"/>
    <mergeCell ref="U13:W13"/>
    <mergeCell ref="AI11:AI12"/>
    <mergeCell ref="AO13:AO14"/>
    <mergeCell ref="X13:Z13"/>
    <mergeCell ref="AA13:AC13"/>
    <mergeCell ref="AD13:AF13"/>
    <mergeCell ref="AG13:AG14"/>
    <mergeCell ref="AH13:AH14"/>
    <mergeCell ref="AI13:AI14"/>
    <mergeCell ref="AJ13:AJ14"/>
    <mergeCell ref="AK13:AK14"/>
    <mergeCell ref="AL13:AL14"/>
    <mergeCell ref="AM13:AM14"/>
    <mergeCell ref="AN13:AN14"/>
    <mergeCell ref="O15:Q15"/>
    <mergeCell ref="R15:T15"/>
    <mergeCell ref="X15:Z15"/>
    <mergeCell ref="AA15:AC15"/>
    <mergeCell ref="AD15:AF15"/>
    <mergeCell ref="AG15:AG16"/>
    <mergeCell ref="AH15:AH16"/>
    <mergeCell ref="AI15:AI16"/>
    <mergeCell ref="A15:A16"/>
    <mergeCell ref="B15:B16"/>
    <mergeCell ref="C15:E15"/>
    <mergeCell ref="F15:H15"/>
    <mergeCell ref="I15:K15"/>
    <mergeCell ref="U15:W16"/>
    <mergeCell ref="L15:N15"/>
    <mergeCell ref="AJ15:AJ16"/>
    <mergeCell ref="AK15:AK16"/>
    <mergeCell ref="AL15:AL16"/>
    <mergeCell ref="AM15:AM16"/>
    <mergeCell ref="AN15:AN16"/>
    <mergeCell ref="AO15:AO16"/>
    <mergeCell ref="AI17:AI18"/>
    <mergeCell ref="AJ17:AJ18"/>
    <mergeCell ref="A17:A18"/>
    <mergeCell ref="B17:B18"/>
    <mergeCell ref="C17:E17"/>
    <mergeCell ref="F17:H17"/>
    <mergeCell ref="I17:K17"/>
    <mergeCell ref="L17:N17"/>
    <mergeCell ref="AD17:AF17"/>
    <mergeCell ref="A19:A20"/>
    <mergeCell ref="B19:B20"/>
    <mergeCell ref="C19:E19"/>
    <mergeCell ref="F19:H19"/>
    <mergeCell ref="I19:K19"/>
    <mergeCell ref="O17:Q17"/>
    <mergeCell ref="O19:Q19"/>
    <mergeCell ref="R19:T19"/>
    <mergeCell ref="L19:N19"/>
    <mergeCell ref="X19:Z19"/>
    <mergeCell ref="AD19:AF19"/>
    <mergeCell ref="AG19:AG20"/>
    <mergeCell ref="AH19:AH20"/>
    <mergeCell ref="AN17:AN18"/>
    <mergeCell ref="AK17:AK18"/>
    <mergeCell ref="R17:T17"/>
    <mergeCell ref="U17:W17"/>
    <mergeCell ref="AA17:AC17"/>
    <mergeCell ref="AO17:AO18"/>
    <mergeCell ref="AL17:AL18"/>
    <mergeCell ref="AM17:AM18"/>
    <mergeCell ref="AG17:AG18"/>
    <mergeCell ref="AH17:AH18"/>
    <mergeCell ref="AI19:AI20"/>
    <mergeCell ref="AJ19:AJ20"/>
    <mergeCell ref="AK19:AK20"/>
    <mergeCell ref="AL19:AL20"/>
    <mergeCell ref="AM19:AM20"/>
    <mergeCell ref="AN19:AN20"/>
    <mergeCell ref="AG21:AG22"/>
    <mergeCell ref="AH21:AH22"/>
    <mergeCell ref="AI21:AI22"/>
    <mergeCell ref="AM21:AM22"/>
    <mergeCell ref="AN21:AN22"/>
    <mergeCell ref="AO19:AO20"/>
    <mergeCell ref="AJ21:AJ22"/>
    <mergeCell ref="AK21:AK22"/>
    <mergeCell ref="AL21:AL22"/>
    <mergeCell ref="AO21:AO22"/>
    <mergeCell ref="O21:Q21"/>
    <mergeCell ref="R21:T21"/>
    <mergeCell ref="A21:A22"/>
    <mergeCell ref="B21:B22"/>
    <mergeCell ref="C21:E21"/>
    <mergeCell ref="F21:H21"/>
    <mergeCell ref="I21:K21"/>
    <mergeCell ref="L21:N21"/>
    <mergeCell ref="C31:E31"/>
    <mergeCell ref="F31:I31"/>
    <mergeCell ref="AD21:AF22"/>
    <mergeCell ref="C24:E24"/>
    <mergeCell ref="C25:E25"/>
    <mergeCell ref="C26:E26"/>
    <mergeCell ref="C27:E27"/>
    <mergeCell ref="C28:E28"/>
    <mergeCell ref="X21:Z21"/>
    <mergeCell ref="AA21:AC21"/>
    <mergeCell ref="F24:I24"/>
    <mergeCell ref="F29:I29"/>
    <mergeCell ref="F30:I30"/>
    <mergeCell ref="F25:I25"/>
    <mergeCell ref="F26:I26"/>
    <mergeCell ref="F27:I27"/>
    <mergeCell ref="F28:I28"/>
    <mergeCell ref="J30:M30"/>
    <mergeCell ref="J31:M31"/>
    <mergeCell ref="C32:E32"/>
    <mergeCell ref="C33:E33"/>
    <mergeCell ref="X17:Z18"/>
    <mergeCell ref="AA19:AC20"/>
    <mergeCell ref="C29:E29"/>
    <mergeCell ref="C30:E30"/>
    <mergeCell ref="U21:W21"/>
    <mergeCell ref="U19:W19"/>
    <mergeCell ref="N30:Q30"/>
    <mergeCell ref="N31:Q31"/>
    <mergeCell ref="F32:I32"/>
    <mergeCell ref="F33:I33"/>
    <mergeCell ref="J24:M24"/>
    <mergeCell ref="J25:M25"/>
    <mergeCell ref="J26:M26"/>
    <mergeCell ref="J27:M27"/>
    <mergeCell ref="J28:M28"/>
    <mergeCell ref="J29:M29"/>
    <mergeCell ref="R30:U30"/>
    <mergeCell ref="R31:U31"/>
    <mergeCell ref="J32:M32"/>
    <mergeCell ref="J33:M33"/>
    <mergeCell ref="N24:Q24"/>
    <mergeCell ref="N25:Q25"/>
    <mergeCell ref="N26:Q26"/>
    <mergeCell ref="N27:Q27"/>
    <mergeCell ref="N28:Q28"/>
    <mergeCell ref="N29:Q29"/>
    <mergeCell ref="R24:U24"/>
    <mergeCell ref="R25:U25"/>
    <mergeCell ref="R26:U26"/>
    <mergeCell ref="R27:U27"/>
    <mergeCell ref="R28:U28"/>
    <mergeCell ref="R29:U29"/>
    <mergeCell ref="R32:U32"/>
    <mergeCell ref="R33:U33"/>
    <mergeCell ref="C3:E4"/>
    <mergeCell ref="F5:H6"/>
    <mergeCell ref="I7:K8"/>
    <mergeCell ref="L9:N10"/>
    <mergeCell ref="O11:Q12"/>
    <mergeCell ref="R13:T14"/>
    <mergeCell ref="N32:Q32"/>
    <mergeCell ref="N33:Q33"/>
  </mergeCells>
  <printOptions/>
  <pageMargins left="0.7874015748031497" right="0.5905511811023623" top="0.5118110236220472" bottom="0.551181102362204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kazama-ht</dc:creator>
  <cp:keywords/>
  <dc:description/>
  <cp:lastModifiedBy>鈴木和幸</cp:lastModifiedBy>
  <cp:lastPrinted>2013-04-18T08:19:50Z</cp:lastPrinted>
  <dcterms:created xsi:type="dcterms:W3CDTF">2010-08-05T06:07:58Z</dcterms:created>
  <dcterms:modified xsi:type="dcterms:W3CDTF">2013-04-18T08:21:45Z</dcterms:modified>
  <cp:category/>
  <cp:version/>
  <cp:contentType/>
  <cp:contentStatus/>
</cp:coreProperties>
</file>